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firstSheet="2" activeTab="8"/>
  </bookViews>
  <sheets>
    <sheet name="K18XDD1" sheetId="1" r:id="rId1"/>
    <sheet name="K18XDD2" sheetId="2" r:id="rId2"/>
    <sheet name="K18XDD3" sheetId="3" r:id="rId3"/>
    <sheet name="K18XDC" sheetId="4" r:id="rId4"/>
    <sheet name="K19XDD1" sheetId="5" r:id="rId5"/>
    <sheet name="K19XDD2" sheetId="6" r:id="rId6"/>
    <sheet name="K19XDD3" sheetId="7" r:id="rId7"/>
    <sheet name="K19XDC" sheetId="8" r:id="rId8"/>
    <sheet name="K20XDD1" sheetId="9" r:id="rId9"/>
    <sheet name="K20XDD2" sheetId="10" r:id="rId10"/>
    <sheet name="K20XDC" sheetId="11" r:id="rId11"/>
    <sheet name="K20XDC - CHAU" sheetId="12" r:id="rId12"/>
    <sheet name="K20XCD - CHAU" sheetId="13" r:id="rId13"/>
    <sheet name="K21XDD1" sheetId="14" r:id="rId14"/>
    <sheet name="K21XDD2" sheetId="15" r:id="rId15"/>
    <sheet name="K21XDC - THUY" sheetId="16" r:id="rId16"/>
    <sheet name="K21XDC - NHI" sheetId="17" r:id="rId17"/>
    <sheet name="K21XCD - THUY " sheetId="18" r:id="rId18"/>
    <sheet name="D21XDDA" sheetId="19" r:id="rId19"/>
    <sheet name="D21XDCA " sheetId="20" r:id="rId20"/>
    <sheet name="D22XDDA" sheetId="21" r:id="rId21"/>
    <sheet name="D21XDDB  " sheetId="22" r:id="rId22"/>
    <sheet name="K22XDD1" sheetId="23" r:id="rId23"/>
    <sheet name="K22XDD2" sheetId="24" r:id="rId24"/>
    <sheet name="K22XDC" sheetId="25" r:id="rId25"/>
    <sheet name="K22XCD" sheetId="26" r:id="rId26"/>
  </sheets>
  <definedNames>
    <definedName name="_xlnm._FilterDatabase" localSheetId="8" hidden="1">'K20XDD1'!$A$8:$K$8</definedName>
    <definedName name="_xlnm.Print_Titles" localSheetId="19">'D21XDCA '!$7:$8</definedName>
    <definedName name="_xlnm.Print_Titles" localSheetId="18">'D21XDDA'!$7:$8</definedName>
    <definedName name="_xlnm.Print_Titles" localSheetId="21">'D21XDDB  '!$7:$8</definedName>
    <definedName name="_xlnm.Print_Titles" localSheetId="20">'D22XDDA'!$7:$8</definedName>
    <definedName name="_xlnm.Print_Titles" localSheetId="3">'K18XDC'!$7:$8</definedName>
    <definedName name="_xlnm.Print_Titles" localSheetId="0">'K18XDD1'!$7:$8</definedName>
    <definedName name="_xlnm.Print_Titles" localSheetId="1">'K18XDD2'!$7:$8</definedName>
    <definedName name="_xlnm.Print_Titles" localSheetId="2">'K18XDD3'!$7:$8</definedName>
    <definedName name="_xlnm.Print_Titles" localSheetId="7">'K19XDC'!$7:$8</definedName>
    <definedName name="_xlnm.Print_Titles" localSheetId="4">'K19XDD1'!$7:$8</definedName>
    <definedName name="_xlnm.Print_Titles" localSheetId="5">'K19XDD2'!$7:$8</definedName>
    <definedName name="_xlnm.Print_Titles" localSheetId="6">'K19XDD3'!$7:$8</definedName>
    <definedName name="_xlnm.Print_Titles" localSheetId="12">'K20XCD - CHAU'!$7:$8</definedName>
    <definedName name="_xlnm.Print_Titles" localSheetId="10">'K20XDC'!$7:$8</definedName>
    <definedName name="_xlnm.Print_Titles" localSheetId="11">'K20XDC - CHAU'!$7:$8</definedName>
    <definedName name="_xlnm.Print_Titles" localSheetId="8">'K20XDD1'!$7:$8</definedName>
    <definedName name="_xlnm.Print_Titles" localSheetId="9">'K20XDD2'!$7:$8</definedName>
    <definedName name="_xlnm.Print_Titles" localSheetId="17">'K21XCD - THUY '!$7:$8</definedName>
    <definedName name="_xlnm.Print_Titles" localSheetId="16">'K21XDC - NHI'!$7:$8</definedName>
    <definedName name="_xlnm.Print_Titles" localSheetId="15">'K21XDC - THUY'!$7:$8</definedName>
    <definedName name="_xlnm.Print_Titles" localSheetId="13">'K21XDD1'!$7:$8</definedName>
    <definedName name="_xlnm.Print_Titles" localSheetId="14">'K21XDD2'!$7:$8</definedName>
    <definedName name="_xlnm.Print_Titles" localSheetId="25">'K22XCD'!$7:$8</definedName>
    <definedName name="_xlnm.Print_Titles" localSheetId="24">'K22XDC'!$7:$8</definedName>
    <definedName name="_xlnm.Print_Titles" localSheetId="22">'K22XDD1'!$7:$8</definedName>
    <definedName name="_xlnm.Print_Titles" localSheetId="23">'K22XDD2'!$7:$8</definedName>
  </definedNames>
  <calcPr fullCalcOnLoad="1"/>
</workbook>
</file>

<file path=xl/sharedStrings.xml><?xml version="1.0" encoding="utf-8"?>
<sst xmlns="http://schemas.openxmlformats.org/spreadsheetml/2006/main" count="2370" uniqueCount="733">
  <si>
    <t>TRƯỜNG ĐẠI HỌC DUY TÂN</t>
  </si>
  <si>
    <t>BỘ GIÁO DỤC &amp; ĐÀO TẠO</t>
  </si>
  <si>
    <t>CỘNG HOÀ XÃ HỘI CHỦ NGHĨA VIỆT NAM</t>
  </si>
  <si>
    <t>Độc Lập - Tự Do - Hạnh Phúc</t>
  </si>
  <si>
    <t>BẢNG TỔNG HỢP KẾT QUẢ RÈN LUYỆN CỦA LỚP</t>
  </si>
  <si>
    <t>TỔNG HỢP TOÀN LỚP</t>
  </si>
  <si>
    <t>PHÂN LOẠI</t>
  </si>
  <si>
    <t>SL</t>
  </si>
  <si>
    <t>TỶ LỆ</t>
  </si>
  <si>
    <t>XUẤT SẮC</t>
  </si>
  <si>
    <t>KHÁ</t>
  </si>
  <si>
    <t>KÉM</t>
  </si>
  <si>
    <t>TỔNG</t>
  </si>
  <si>
    <t>CỐ VẤN HỌC TẬP/GVCN</t>
  </si>
  <si>
    <t>TT
(1)</t>
  </si>
  <si>
    <t>Họ &amp; Tên
(2)</t>
  </si>
  <si>
    <t>MSSV
(3)</t>
  </si>
  <si>
    <t>Nữ
(4)</t>
  </si>
  <si>
    <t>Đảng
(5)</t>
  </si>
  <si>
    <t>Đoàn
(6)</t>
  </si>
  <si>
    <t>Hội 
(7)</t>
  </si>
  <si>
    <t>Điểm
(8)</t>
  </si>
  <si>
    <t>Xếp loại
(9)</t>
  </si>
  <si>
    <t>Ghi chú
(10)</t>
  </si>
  <si>
    <t xml:space="preserve">  LỚP : </t>
  </si>
  <si>
    <t xml:space="preserve">  KHOA : XÂY DỰNG</t>
  </si>
  <si>
    <t>K18XDD1</t>
  </si>
  <si>
    <t xml:space="preserve"> Đà Nẵng, ngày 15 tháng 7 năm 2016</t>
  </si>
  <si>
    <t>Bùi Tuấn</t>
  </si>
  <si>
    <t>Anh</t>
  </si>
  <si>
    <t>Nguyễn Đức</t>
  </si>
  <si>
    <t>Lê Thế</t>
  </si>
  <si>
    <t>Bình</t>
  </si>
  <si>
    <t>Phan Ngọc</t>
  </si>
  <si>
    <t>Công</t>
  </si>
  <si>
    <t>Nguyễn Mạnh</t>
  </si>
  <si>
    <t>Cường</t>
  </si>
  <si>
    <t>Phạm Bảo</t>
  </si>
  <si>
    <t>Đại</t>
  </si>
  <si>
    <t>Phan Tấn</t>
  </si>
  <si>
    <t>Đạt</t>
  </si>
  <si>
    <t>Nguyễn Phong</t>
  </si>
  <si>
    <t>Định</t>
  </si>
  <si>
    <t>Phan Hoàng Thành</t>
  </si>
  <si>
    <t>Đức</t>
  </si>
  <si>
    <t>Trần Thế</t>
  </si>
  <si>
    <t>Duy</t>
  </si>
  <si>
    <t>Trần Văn</t>
  </si>
  <si>
    <t>Hòa</t>
  </si>
  <si>
    <t>Lê Mạnh</t>
  </si>
  <si>
    <t>Hùng</t>
  </si>
  <si>
    <t>Trần Đức</t>
  </si>
  <si>
    <t>Trần Quốc</t>
  </si>
  <si>
    <t>Khánh</t>
  </si>
  <si>
    <t>Trần Hữu</t>
  </si>
  <si>
    <t>Lên</t>
  </si>
  <si>
    <t>Hồ Duy</t>
  </si>
  <si>
    <t>Linh</t>
  </si>
  <si>
    <t>Đoàn Công</t>
  </si>
  <si>
    <t>Lộc</t>
  </si>
  <si>
    <t>Huỳnh Tấn</t>
  </si>
  <si>
    <t>Lực</t>
  </si>
  <si>
    <t>Lê Vũ Hồng</t>
  </si>
  <si>
    <t>Minh</t>
  </si>
  <si>
    <t>Nam</t>
  </si>
  <si>
    <t>Đinh Duy</t>
  </si>
  <si>
    <t>Nguyên</t>
  </si>
  <si>
    <t>Nguyễn Văn</t>
  </si>
  <si>
    <t>Nhứt</t>
  </si>
  <si>
    <t>Mai Văn</t>
  </si>
  <si>
    <t>Nhựt</t>
  </si>
  <si>
    <t>Nguyễn Ngọc</t>
  </si>
  <si>
    <t>Phong</t>
  </si>
  <si>
    <t>Phương</t>
  </si>
  <si>
    <t>Võ Huy</t>
  </si>
  <si>
    <t>Quang</t>
  </si>
  <si>
    <t>Trần Đình</t>
  </si>
  <si>
    <t>Quy</t>
  </si>
  <si>
    <t>Nguyễn Viết</t>
  </si>
  <si>
    <t>Sĩ</t>
  </si>
  <si>
    <t>Lê Văn</t>
  </si>
  <si>
    <t>Tài</t>
  </si>
  <si>
    <t>Nguyễn Hồng</t>
  </si>
  <si>
    <t>Tân</t>
  </si>
  <si>
    <t>Thạch</t>
  </si>
  <si>
    <t>Hoàng Minh</t>
  </si>
  <si>
    <t>Thành</t>
  </si>
  <si>
    <t>Lê Minh</t>
  </si>
  <si>
    <t>Thiện</t>
  </si>
  <si>
    <t>Huỳnh Ngọc</t>
  </si>
  <si>
    <t>Thuận</t>
  </si>
  <si>
    <t>Lê Đình</t>
  </si>
  <si>
    <t>Tiến</t>
  </si>
  <si>
    <t>Tín</t>
  </si>
  <si>
    <t>Lê Chí</t>
  </si>
  <si>
    <t>Toàn</t>
  </si>
  <si>
    <t>Võ Tấn</t>
  </si>
  <si>
    <t>Triều</t>
  </si>
  <si>
    <t>Lê Anh</t>
  </si>
  <si>
    <t>Tuấn</t>
  </si>
  <si>
    <t>Trần Công</t>
  </si>
  <si>
    <t>Tựu</t>
  </si>
  <si>
    <t>Vinh</t>
  </si>
  <si>
    <t>Vương</t>
  </si>
  <si>
    <t>ĐỖ VŨ THẢO QUYÊN</t>
  </si>
  <si>
    <t>TỐT</t>
  </si>
  <si>
    <t>TRUNG BÌNH</t>
  </si>
  <si>
    <t>YẾU</t>
  </si>
  <si>
    <t>Bùi Văn</t>
  </si>
  <si>
    <t>Mai Đình</t>
  </si>
  <si>
    <t>Chín</t>
  </si>
  <si>
    <t>Võ Chí</t>
  </si>
  <si>
    <t>Phạm Trung</t>
  </si>
  <si>
    <t>Huỳnh Thế</t>
  </si>
  <si>
    <t>Dương</t>
  </si>
  <si>
    <t>Trương Thái</t>
  </si>
  <si>
    <t>Nguyễn Quang</t>
  </si>
  <si>
    <t>Lý Anh</t>
  </si>
  <si>
    <t>Khoa</t>
  </si>
  <si>
    <t>Ngô Nhật</t>
  </si>
  <si>
    <t>Nguyễn Mai Hữu</t>
  </si>
  <si>
    <t>Nguyễn Hoàng</t>
  </si>
  <si>
    <t>Long</t>
  </si>
  <si>
    <t>Lê Hữu</t>
  </si>
  <si>
    <t>Triệu Đại</t>
  </si>
  <si>
    <t>Nhân</t>
  </si>
  <si>
    <t>Phước</t>
  </si>
  <si>
    <t>Hồ Hữu</t>
  </si>
  <si>
    <t>Quân</t>
  </si>
  <si>
    <t>Nguyễn Thanh</t>
  </si>
  <si>
    <t>Quí</t>
  </si>
  <si>
    <t>Hồ Thành</t>
  </si>
  <si>
    <t>Quyết</t>
  </si>
  <si>
    <t>Võ Thành</t>
  </si>
  <si>
    <t>Tâm</t>
  </si>
  <si>
    <t>Phan Bùi Thanh</t>
  </si>
  <si>
    <t>Nguyễn Đình</t>
  </si>
  <si>
    <t>Thân</t>
  </si>
  <si>
    <t>Hồ Đức</t>
  </si>
  <si>
    <t>Thanh</t>
  </si>
  <si>
    <t>Nguyễn Tiến</t>
  </si>
  <si>
    <t>Ngô Minh</t>
  </si>
  <si>
    <t>Thạnh</t>
  </si>
  <si>
    <t>Thường</t>
  </si>
  <si>
    <t>Tiếng</t>
  </si>
  <si>
    <t>Trần Anh</t>
  </si>
  <si>
    <t>Tôn</t>
  </si>
  <si>
    <t>Tú</t>
  </si>
  <si>
    <t>Nguyễn Minh</t>
  </si>
  <si>
    <t>Nguyễn Chỉ</t>
  </si>
  <si>
    <t>K18XDD2</t>
  </si>
  <si>
    <t>PHAN THANH HẢI</t>
  </si>
  <si>
    <t>K18XDD3</t>
  </si>
  <si>
    <t>Ánh</t>
  </si>
  <si>
    <t>Huỳnh Thanh</t>
  </si>
  <si>
    <t>Trương Văn</t>
  </si>
  <si>
    <t>Cương</t>
  </si>
  <si>
    <t>Đình</t>
  </si>
  <si>
    <t>Nguyễn Nho</t>
  </si>
  <si>
    <t>Trần Trung</t>
  </si>
  <si>
    <t>Hiếu</t>
  </si>
  <si>
    <t>Đỗ Trung</t>
  </si>
  <si>
    <t>Hoàng</t>
  </si>
  <si>
    <t>Trịnh Khánh</t>
  </si>
  <si>
    <t>Võ Hoàng</t>
  </si>
  <si>
    <t>Phan Huy</t>
  </si>
  <si>
    <t>Lê Hà</t>
  </si>
  <si>
    <t>Văn Viết</t>
  </si>
  <si>
    <t>Ngọc</t>
  </si>
  <si>
    <t>Quốc</t>
  </si>
  <si>
    <t>Dương Hiển</t>
  </si>
  <si>
    <t>Sơn</t>
  </si>
  <si>
    <t>Lê Ngọc Thiên</t>
  </si>
  <si>
    <t>Tấn</t>
  </si>
  <si>
    <t>Tào Quang</t>
  </si>
  <si>
    <t>Thắng</t>
  </si>
  <si>
    <t>Trần Thiện</t>
  </si>
  <si>
    <t>Phan Văn</t>
  </si>
  <si>
    <t>Nguyễn Quý</t>
  </si>
  <si>
    <t>Thọ</t>
  </si>
  <si>
    <t>Lê Hoàng</t>
  </si>
  <si>
    <t>Huỳnh Công</t>
  </si>
  <si>
    <t>Tịnh</t>
  </si>
  <si>
    <t>Trà</t>
  </si>
  <si>
    <t>Đào Ngọc</t>
  </si>
  <si>
    <t>Trần Mạnh</t>
  </si>
  <si>
    <t>K19XDD1</t>
  </si>
  <si>
    <t>Nguyễn Văn Việt</t>
  </si>
  <si>
    <t>Bảo</t>
  </si>
  <si>
    <t>Nguyễn Hữu</t>
  </si>
  <si>
    <t>Cảnh</t>
  </si>
  <si>
    <t>Nguyễn Thành</t>
  </si>
  <si>
    <t>Huỳnh Quang</t>
  </si>
  <si>
    <t>Dũng</t>
  </si>
  <si>
    <t>Văn Phú</t>
  </si>
  <si>
    <t>Sái Anh</t>
  </si>
  <si>
    <t xml:space="preserve">Nguyễn </t>
  </si>
  <si>
    <t>Ghích</t>
  </si>
  <si>
    <t>Phạm Phú</t>
  </si>
  <si>
    <t>Gia</t>
  </si>
  <si>
    <t>Trương Quang</t>
  </si>
  <si>
    <t>Hải</t>
  </si>
  <si>
    <t>Ngô Tấn</t>
  </si>
  <si>
    <t>Hân</t>
  </si>
  <si>
    <t>Lê Công</t>
  </si>
  <si>
    <t>Hậu</t>
  </si>
  <si>
    <t>Cao Văn</t>
  </si>
  <si>
    <t>Nguyễn Quốc</t>
  </si>
  <si>
    <t>Hội</t>
  </si>
  <si>
    <t>Đặng Minh</t>
  </si>
  <si>
    <t>Hợp</t>
  </si>
  <si>
    <t>Lê Quốc</t>
  </si>
  <si>
    <t>Huy</t>
  </si>
  <si>
    <t>Phạm Quang</t>
  </si>
  <si>
    <t>Nguyễn Trường</t>
  </si>
  <si>
    <t>Kỳ</t>
  </si>
  <si>
    <t>Lệnh</t>
  </si>
  <si>
    <t>Lin</t>
  </si>
  <si>
    <t>Kiều Văn</t>
  </si>
  <si>
    <t>Phan Phước</t>
  </si>
  <si>
    <t>Lịnh</t>
  </si>
  <si>
    <t>Võ Thanh</t>
  </si>
  <si>
    <t>Lê Bá</t>
  </si>
  <si>
    <t>Mạnh</t>
  </si>
  <si>
    <t>Phúc</t>
  </si>
  <si>
    <t>Lê Viết</t>
  </si>
  <si>
    <t>Võ Văn</t>
  </si>
  <si>
    <t xml:space="preserve">Đặng </t>
  </si>
  <si>
    <t>Tuân</t>
  </si>
  <si>
    <t>PHẠM VIẾT HIẾU</t>
  </si>
  <si>
    <t>LÊ CÔNG DUY</t>
  </si>
  <si>
    <t>K19XDD2</t>
  </si>
  <si>
    <t>Huỳnh Công Bảo</t>
  </si>
  <si>
    <t>Lê Nguyễn Quốc</t>
  </si>
  <si>
    <t>Nguyễn Xuân</t>
  </si>
  <si>
    <t>Hưng</t>
  </si>
  <si>
    <t>Doãn Bá Thịnh</t>
  </si>
  <si>
    <t>Lê Hoà</t>
  </si>
  <si>
    <t>Lê Trường</t>
  </si>
  <si>
    <t>Nhất</t>
  </si>
  <si>
    <t>Nguyễn Văn Hoài</t>
  </si>
  <si>
    <t>Nhật</t>
  </si>
  <si>
    <t>Đỗ Phượng</t>
  </si>
  <si>
    <t>Phát</t>
  </si>
  <si>
    <t>Dương Phú</t>
  </si>
  <si>
    <t>Phan Xuân</t>
  </si>
  <si>
    <t>Quý</t>
  </si>
  <si>
    <t>Trịnh Văn</t>
  </si>
  <si>
    <t>Trần Mai</t>
  </si>
  <si>
    <t>Quyền</t>
  </si>
  <si>
    <t>Phan Tăng</t>
  </si>
  <si>
    <t>Bạch Văn</t>
  </si>
  <si>
    <t>Sang</t>
  </si>
  <si>
    <t>Huỳnh Lê Tấn</t>
  </si>
  <si>
    <t>Võ Thiện</t>
  </si>
  <si>
    <t>Nguyễn Bá</t>
  </si>
  <si>
    <t>Phạm Đức</t>
  </si>
  <si>
    <t>Nguyễn Cao</t>
  </si>
  <si>
    <t>Lê Phú</t>
  </si>
  <si>
    <t>Thịnh</t>
  </si>
  <si>
    <t>Thời</t>
  </si>
  <si>
    <t>Lưu Hùng</t>
  </si>
  <si>
    <t>Đinh Sơn</t>
  </si>
  <si>
    <t>Tiên</t>
  </si>
  <si>
    <t>Phan Thanh</t>
  </si>
  <si>
    <t>Bùi Ngọc</t>
  </si>
  <si>
    <t>Lê Thị Hoàng</t>
  </si>
  <si>
    <t>Trí</t>
  </si>
  <si>
    <t>Võ Minh</t>
  </si>
  <si>
    <t>Trọng</t>
  </si>
  <si>
    <t>phan công</t>
  </si>
  <si>
    <t>Trần Quốc Văn</t>
  </si>
  <si>
    <t>Lê Sơn Khánh</t>
  </si>
  <si>
    <t>Tùng</t>
  </si>
  <si>
    <t>Hồ Đắc</t>
  </si>
  <si>
    <t>Việt</t>
  </si>
  <si>
    <t>Trần Tuấn</t>
  </si>
  <si>
    <t>Vũ</t>
  </si>
  <si>
    <t>PHẠM QUANG NHẬT</t>
  </si>
  <si>
    <t>LÊ CAO VINH</t>
  </si>
  <si>
    <t>K19XDD3</t>
  </si>
  <si>
    <t>Đặng Đức</t>
  </si>
  <si>
    <t>Nguyễn Như</t>
  </si>
  <si>
    <t>Bôn</t>
  </si>
  <si>
    <t>Đặng Xuân</t>
  </si>
  <si>
    <t>Ngô Thành</t>
  </si>
  <si>
    <t>Đệ</t>
  </si>
  <si>
    <t>Hiệp</t>
  </si>
  <si>
    <t>Nguyễn Anh</t>
  </si>
  <si>
    <t>Hoàn</t>
  </si>
  <si>
    <t>Đặng Mạnh</t>
  </si>
  <si>
    <t>Trương Phước Hoài</t>
  </si>
  <si>
    <t>Lợi</t>
  </si>
  <si>
    <t>Luyến</t>
  </si>
  <si>
    <t>Đặng Vũ</t>
  </si>
  <si>
    <t>Lê Thị Thanh</t>
  </si>
  <si>
    <t>Nga</t>
  </si>
  <si>
    <t>Trương Trọng</t>
  </si>
  <si>
    <t>Huỳnh Minh</t>
  </si>
  <si>
    <t>Lê Dương</t>
  </si>
  <si>
    <t>Trần Minh</t>
  </si>
  <si>
    <t>Huỳnh Chí</t>
  </si>
  <si>
    <t>Trần Xuân</t>
  </si>
  <si>
    <t>Thi</t>
  </si>
  <si>
    <t>Nguyễn Trần Hoàng</t>
  </si>
  <si>
    <t>Thông</t>
  </si>
  <si>
    <t>Đoàn Anh</t>
  </si>
  <si>
    <t>Trần Duy</t>
  </si>
  <si>
    <t>Lê Bảo</t>
  </si>
  <si>
    <t>Trung</t>
  </si>
  <si>
    <t>Lương Quốc</t>
  </si>
  <si>
    <t>Nguyễn Trương Minh</t>
  </si>
  <si>
    <t>Hồ Sỹ</t>
  </si>
  <si>
    <t>Tuệ</t>
  </si>
  <si>
    <t>Võ Quốc</t>
  </si>
  <si>
    <t>Vĩ</t>
  </si>
  <si>
    <t>Hoàng Quốc</t>
  </si>
  <si>
    <t>Vũ Quốc</t>
  </si>
  <si>
    <t>Thân Trọng</t>
  </si>
  <si>
    <t>Trương Anh</t>
  </si>
  <si>
    <t>Ý</t>
  </si>
  <si>
    <t>K20XDD1</t>
  </si>
  <si>
    <t>PHẠM PHÚ ANH HUY</t>
  </si>
  <si>
    <t>Trần Bình</t>
  </si>
  <si>
    <t>An</t>
  </si>
  <si>
    <t>Phạm Thanh</t>
  </si>
  <si>
    <t>Đàm Văn</t>
  </si>
  <si>
    <t>Đoàn Văn</t>
  </si>
  <si>
    <t>Nguyễn Nhật</t>
  </si>
  <si>
    <t>Phan Minh</t>
  </si>
  <si>
    <t>Hồng</t>
  </si>
  <si>
    <t>Hướng</t>
  </si>
  <si>
    <t>Trần Đăng</t>
  </si>
  <si>
    <t>Hữu</t>
  </si>
  <si>
    <t>Trà Quốc</t>
  </si>
  <si>
    <t>Khôi</t>
  </si>
  <si>
    <t>Lê Thành</t>
  </si>
  <si>
    <t>Nguyễn Hữu Hoàng</t>
  </si>
  <si>
    <t>Đinh Văn</t>
  </si>
  <si>
    <t>Nghĩa</t>
  </si>
  <si>
    <t>Lê Trần</t>
  </si>
  <si>
    <t>Phan Quang</t>
  </si>
  <si>
    <t>Nguyễn Đức Tề</t>
  </si>
  <si>
    <t>Phi</t>
  </si>
  <si>
    <t>Lê Hồng</t>
  </si>
  <si>
    <t>Phạm Viết Hoàng</t>
  </si>
  <si>
    <t>Hoàng Ngọc</t>
  </si>
  <si>
    <t>Phan Thành</t>
  </si>
  <si>
    <t>Đinh Thị Hồng</t>
  </si>
  <si>
    <t>Dương Trường</t>
  </si>
  <si>
    <t>Nguyễn Duy</t>
  </si>
  <si>
    <t>Thương</t>
  </si>
  <si>
    <t>Tính</t>
  </si>
  <si>
    <t>Đàm Đức</t>
  </si>
  <si>
    <t>Lê Sinh</t>
  </si>
  <si>
    <t>Tường</t>
  </si>
  <si>
    <t>K20XDD2</t>
  </si>
  <si>
    <t>Biên</t>
  </si>
  <si>
    <t>Lê Ngọc</t>
  </si>
  <si>
    <t>Đạo</t>
  </si>
  <si>
    <t>Đinh Tiến</t>
  </si>
  <si>
    <t>Hà</t>
  </si>
  <si>
    <t>Hạnh</t>
  </si>
  <si>
    <t>Nguyễn Đại</t>
  </si>
  <si>
    <t>Trương Mạnh</t>
  </si>
  <si>
    <t>Đặng Tấn</t>
  </si>
  <si>
    <t xml:space="preserve">Nguyễn Phước </t>
  </si>
  <si>
    <t>Khương</t>
  </si>
  <si>
    <t>Phan Tuấn</t>
  </si>
  <si>
    <t>Trần Thị Quỳnh</t>
  </si>
  <si>
    <t>Trương Thành</t>
  </si>
  <si>
    <t>Hồ Văn</t>
  </si>
  <si>
    <t>Nguyễn Gia</t>
  </si>
  <si>
    <t>Hoàng Đức</t>
  </si>
  <si>
    <t>Nguyễn Thế</t>
  </si>
  <si>
    <t>Lê Thái</t>
  </si>
  <si>
    <t>Nguyễn Phương</t>
  </si>
  <si>
    <t>Ngô Tú</t>
  </si>
  <si>
    <t>Thiên</t>
  </si>
  <si>
    <t>Nguyễn Trung</t>
  </si>
  <si>
    <t>Đặng Khánh</t>
  </si>
  <si>
    <t>Võ Văn Song</t>
  </si>
  <si>
    <t>Hoàng Thành</t>
  </si>
  <si>
    <t>Lương Văn</t>
  </si>
  <si>
    <t>Mai Tuấn</t>
  </si>
  <si>
    <t>NGUYỄN THÀNH DŨNG</t>
  </si>
  <si>
    <t>PHÓ TRƯỞNG KHOA</t>
  </si>
  <si>
    <t>THS NGUYỄN QUỐC LÂM</t>
  </si>
  <si>
    <t>DƯƠNG MINH CHÂU</t>
  </si>
  <si>
    <t>Phan Phước Quốc</t>
  </si>
  <si>
    <t>Nguyễn Trọng</t>
  </si>
  <si>
    <t>Phạm Thái</t>
  </si>
  <si>
    <t>Nguyễn Quang Phú</t>
  </si>
  <si>
    <t>Bùi Trung</t>
  </si>
  <si>
    <t>Trực</t>
  </si>
  <si>
    <t>HỌC KỲ : II - NĂM HỌC : 2015 - 2016</t>
  </si>
  <si>
    <t>K21XDD1</t>
  </si>
  <si>
    <t>K18XDC</t>
  </si>
  <si>
    <t>Ngô Đức</t>
  </si>
  <si>
    <t>Đắc</t>
  </si>
  <si>
    <t xml:space="preserve">Phạm </t>
  </si>
  <si>
    <t>Phạm Văn</t>
  </si>
  <si>
    <t>Nguyễn Tấn</t>
  </si>
  <si>
    <t>Ngô Thanh</t>
  </si>
  <si>
    <t>Hoàng Trung</t>
  </si>
  <si>
    <t>VŨ VĂN NHÂN</t>
  </si>
  <si>
    <t>NGUYỄN ĐÌNH KHANH</t>
  </si>
  <si>
    <t>K19XDC</t>
  </si>
  <si>
    <t>Bùi Trường</t>
  </si>
  <si>
    <t>Huỳnh Đức</t>
  </si>
  <si>
    <t>Nguyễn Hoàng Lâm</t>
  </si>
  <si>
    <t>Chi</t>
  </si>
  <si>
    <t>Hồ Công</t>
  </si>
  <si>
    <t>Đường</t>
  </si>
  <si>
    <t>Hiền</t>
  </si>
  <si>
    <t>Đặng Ngọc</t>
  </si>
  <si>
    <t>Lương Viết</t>
  </si>
  <si>
    <t>Nguyễn Công</t>
  </si>
  <si>
    <t>Hồ Phụng</t>
  </si>
  <si>
    <t>Hồ Việt</t>
  </si>
  <si>
    <t>Hà Quang</t>
  </si>
  <si>
    <t>Kiệt</t>
  </si>
  <si>
    <t>Lanh</t>
  </si>
  <si>
    <t>Bùi Xuân Hoàng</t>
  </si>
  <si>
    <t>Bành Xuân</t>
  </si>
  <si>
    <t>Luân</t>
  </si>
  <si>
    <t>Lê Hùng</t>
  </si>
  <si>
    <t>Đoàn Ngọc</t>
  </si>
  <si>
    <t>Bùi Hữu</t>
  </si>
  <si>
    <t>Vũ Văn</t>
  </si>
  <si>
    <t>Mai Đại</t>
  </si>
  <si>
    <t>Trần Thị Ánh</t>
  </si>
  <si>
    <t>Nguyệt</t>
  </si>
  <si>
    <t>Nguyên Văn</t>
  </si>
  <si>
    <t>Tống Nguyên</t>
  </si>
  <si>
    <t>Bùi Thị Mai</t>
  </si>
  <si>
    <t xml:space="preserve">Trần </t>
  </si>
  <si>
    <t>Từ Văn</t>
  </si>
  <si>
    <t>Phan Hồng</t>
  </si>
  <si>
    <t>Thiều</t>
  </si>
  <si>
    <t>Võ Trường</t>
  </si>
  <si>
    <t>Trần Vũ</t>
  </si>
  <si>
    <t>Mai Xuân</t>
  </si>
  <si>
    <t>Trường</t>
  </si>
  <si>
    <t>Tạ Tấn</t>
  </si>
  <si>
    <t>Viên</t>
  </si>
  <si>
    <t>Nguyễn Tuấn</t>
  </si>
  <si>
    <t>Võ Duy</t>
  </si>
  <si>
    <t>Vỵ</t>
  </si>
  <si>
    <t>K20XDC</t>
  </si>
  <si>
    <t>Bùi Duy</t>
  </si>
  <si>
    <t xml:space="preserve">Lê </t>
  </si>
  <si>
    <t>Nguyễn Thái</t>
  </si>
  <si>
    <t>Lĩnh</t>
  </si>
  <si>
    <t>Nguyễn Thọ</t>
  </si>
  <si>
    <t>Phú</t>
  </si>
  <si>
    <t>Ngô Đình</t>
  </si>
  <si>
    <t>Tăng</t>
  </si>
  <si>
    <t>Hồ Quốc</t>
  </si>
  <si>
    <t>Đỗ Thành</t>
  </si>
  <si>
    <t>Chung</t>
  </si>
  <si>
    <t>Ngô Quốc</t>
  </si>
  <si>
    <t>Đông</t>
  </si>
  <si>
    <t>Võ Thế</t>
  </si>
  <si>
    <t>Hiển</t>
  </si>
  <si>
    <t>Nguyễn Huy</t>
  </si>
  <si>
    <t>Thân Nguyễn Nhật</t>
  </si>
  <si>
    <t>Hoành</t>
  </si>
  <si>
    <t>Phạm Xuân</t>
  </si>
  <si>
    <t>Huân</t>
  </si>
  <si>
    <t>Lê Xuân</t>
  </si>
  <si>
    <t>Tô Duy</t>
  </si>
  <si>
    <t>Quảng</t>
  </si>
  <si>
    <t>Đinh Phú</t>
  </si>
  <si>
    <t>Phan Lê Công</t>
  </si>
  <si>
    <t>Phan Nhật</t>
  </si>
  <si>
    <t>Đỗ Quang</t>
  </si>
  <si>
    <t>Kpă Hoàng Minh</t>
  </si>
  <si>
    <t>Mai Thế</t>
  </si>
  <si>
    <t>Phạm Công</t>
  </si>
  <si>
    <t>Xuân</t>
  </si>
  <si>
    <t>NGUYỄN ĐỨC HOÀNG</t>
  </si>
  <si>
    <t>Dương Phú Bảo</t>
  </si>
  <si>
    <t>Ân</t>
  </si>
  <si>
    <t>Ngô Văn</t>
  </si>
  <si>
    <t>Phan Thị Hoàng</t>
  </si>
  <si>
    <t>Bích</t>
  </si>
  <si>
    <t>Chính</t>
  </si>
  <si>
    <t>Doãn Quốc</t>
  </si>
  <si>
    <t>Dư</t>
  </si>
  <si>
    <t>Cao Minh</t>
  </si>
  <si>
    <t>Đặng Quỳnh Anh</t>
  </si>
  <si>
    <t>Dương Trí</t>
  </si>
  <si>
    <t>Dương Thanh</t>
  </si>
  <si>
    <t>Nguyễn Hải</t>
  </si>
  <si>
    <t>Hóa</t>
  </si>
  <si>
    <t>Mai Thái</t>
  </si>
  <si>
    <t>Đoàn Huy</t>
  </si>
  <si>
    <t>Phan Bá</t>
  </si>
  <si>
    <t>Lập</t>
  </si>
  <si>
    <t>Phan Nguyễn Nhật</t>
  </si>
  <si>
    <t>Nhã</t>
  </si>
  <si>
    <t>Pháp</t>
  </si>
  <si>
    <t>Nguyễn Danh</t>
  </si>
  <si>
    <t>Lê Nhật</t>
  </si>
  <si>
    <t>Đỗ Duy</t>
  </si>
  <si>
    <t>Sỹ</t>
  </si>
  <si>
    <t>Trương Minh</t>
  </si>
  <si>
    <t>Thái</t>
  </si>
  <si>
    <t>Đặng Phước</t>
  </si>
  <si>
    <t>Bùi Văn Quang</t>
  </si>
  <si>
    <t>Tý</t>
  </si>
  <si>
    <t>Nguyễn Phước</t>
  </si>
  <si>
    <t>Lâm Quang</t>
  </si>
  <si>
    <t>DƯƠNG BÌNH AN</t>
  </si>
  <si>
    <t>K21XDD2</t>
  </si>
  <si>
    <t>Phạm Tuấn</t>
  </si>
  <si>
    <t>Trần Sơn</t>
  </si>
  <si>
    <t>Trần Phan Đức</t>
  </si>
  <si>
    <t>Danh</t>
  </si>
  <si>
    <t>Nguyễn Tri Nhật</t>
  </si>
  <si>
    <t xml:space="preserve">Huỳnh Tấn </t>
  </si>
  <si>
    <t>Hiến</t>
  </si>
  <si>
    <t>Dương Công</t>
  </si>
  <si>
    <t>Nguyễn Vĩnh</t>
  </si>
  <si>
    <t>Nguyễn Hữu Thái</t>
  </si>
  <si>
    <t>Kha</t>
  </si>
  <si>
    <t>Ung Nho</t>
  </si>
  <si>
    <t>Lâm Đăng</t>
  </si>
  <si>
    <t>Lâm</t>
  </si>
  <si>
    <t>Doãn Thành</t>
  </si>
  <si>
    <t>Nguyễn Trần Đức</t>
  </si>
  <si>
    <t>Nguyễn Văn Tấn</t>
  </si>
  <si>
    <t>Vũ Thanh</t>
  </si>
  <si>
    <t>Nhạc</t>
  </si>
  <si>
    <t>Nguyễn Nho Minh</t>
  </si>
  <si>
    <t>Đoàn Đức Anh</t>
  </si>
  <si>
    <t xml:space="preserve">Đỗ </t>
  </si>
  <si>
    <t>Rin</t>
  </si>
  <si>
    <t>Sinh</t>
  </si>
  <si>
    <t>Bùi Minh</t>
  </si>
  <si>
    <t>Phạm Ngọc</t>
  </si>
  <si>
    <t>Trình</t>
  </si>
  <si>
    <t>Nguyễn Hà</t>
  </si>
  <si>
    <t>Đoàn Minh</t>
  </si>
  <si>
    <t>TRƯƠNG HỒNG MINH</t>
  </si>
  <si>
    <t>K21XDC</t>
  </si>
  <si>
    <t>Thi Văn</t>
  </si>
  <si>
    <t>Lê Khắc Thành</t>
  </si>
  <si>
    <t>Đà</t>
  </si>
  <si>
    <t>Châu Gia</t>
  </si>
  <si>
    <t>Nguyễn Văn Quốc</t>
  </si>
  <si>
    <t>Hà Minh</t>
  </si>
  <si>
    <t>Võ Văn Bảo</t>
  </si>
  <si>
    <t>Nguyễn Quảng</t>
  </si>
  <si>
    <t>Ninh</t>
  </si>
  <si>
    <t>Trần Thanh</t>
  </si>
  <si>
    <t>Nguyễn Đoàn Công</t>
  </si>
  <si>
    <t>Bùi Hồ Diệp</t>
  </si>
  <si>
    <t>Huỳnh Thanh Nguyên</t>
  </si>
  <si>
    <t>Hồ Xuân</t>
  </si>
  <si>
    <t>NGUYỄN THỊ BÍCH THỦY</t>
  </si>
  <si>
    <t>Phạm Đặng Phúc</t>
  </si>
  <si>
    <t>Phạm Viết</t>
  </si>
  <si>
    <t>Phạm Tiến</t>
  </si>
  <si>
    <t>Võ Đức</t>
  </si>
  <si>
    <t>Dương Xuân</t>
  </si>
  <si>
    <t>Huynh</t>
  </si>
  <si>
    <t>Trần Thành</t>
  </si>
  <si>
    <t>Phạm Hồng</t>
  </si>
  <si>
    <t>Nguyễn Lê Văn</t>
  </si>
  <si>
    <t>Phụng</t>
  </si>
  <si>
    <t>Quả</t>
  </si>
  <si>
    <t>Hồ Trọng</t>
  </si>
  <si>
    <t>Nguyễn Tịnh</t>
  </si>
  <si>
    <t>Thế</t>
  </si>
  <si>
    <t>Trần Nguyễn Anh</t>
  </si>
  <si>
    <t>Tình</t>
  </si>
  <si>
    <t>Tôn Thất</t>
  </si>
  <si>
    <t>Đặng Văn</t>
  </si>
  <si>
    <t>Tuyên</t>
  </si>
  <si>
    <t>NGUYỄN CỬU NHỊ</t>
  </si>
  <si>
    <t>K21XCD</t>
  </si>
  <si>
    <t>Lê Minh Gia</t>
  </si>
  <si>
    <t>Dương Quang</t>
  </si>
  <si>
    <t>Phôn</t>
  </si>
  <si>
    <t>Lê Phước Xen</t>
  </si>
  <si>
    <t>U</t>
  </si>
  <si>
    <t>D21XDDA</t>
  </si>
  <si>
    <t>Lê Kim Tuấn</t>
  </si>
  <si>
    <t>Huỳnh Bảo</t>
  </si>
  <si>
    <t>Lưu Giai</t>
  </si>
  <si>
    <t>Võ Phan Ngọc</t>
  </si>
  <si>
    <t>Kim</t>
  </si>
  <si>
    <t>Lê Nguyễn Thành</t>
  </si>
  <si>
    <t>Nguyễn Thị Mai</t>
  </si>
  <si>
    <t>Ly</t>
  </si>
  <si>
    <t>Mai Phước</t>
  </si>
  <si>
    <t>Nguyễn Trần</t>
  </si>
  <si>
    <t>Phan Hồ Quốc</t>
  </si>
  <si>
    <t>Lê Khắc</t>
  </si>
  <si>
    <t>NGUYỄN HOÀNG GIANG</t>
  </si>
  <si>
    <t>D21XDCA</t>
  </si>
  <si>
    <t>Bảy</t>
  </si>
  <si>
    <t>Châu</t>
  </si>
  <si>
    <t>Phan Hải</t>
  </si>
  <si>
    <t>Hiểu</t>
  </si>
  <si>
    <t>Dương Quốc</t>
  </si>
  <si>
    <t>Trương Lý</t>
  </si>
  <si>
    <t>Huỳnh</t>
  </si>
  <si>
    <t>Trương Hoàng</t>
  </si>
  <si>
    <t>Lai</t>
  </si>
  <si>
    <t>Nguyễn Đình Phước</t>
  </si>
  <si>
    <t>Lê Tự Phú</t>
  </si>
  <si>
    <t>D21XDDB</t>
  </si>
  <si>
    <t>Thái Duy</t>
  </si>
  <si>
    <t>Trần Mậu</t>
  </si>
  <si>
    <t>Lẹ</t>
  </si>
  <si>
    <t>Mỹ</t>
  </si>
  <si>
    <t>Bùi Chánh</t>
  </si>
  <si>
    <t xml:space="preserve">Nguyễn Văn </t>
  </si>
  <si>
    <t>Rớt</t>
  </si>
  <si>
    <t>Trần Ngọc</t>
  </si>
  <si>
    <t>Tây</t>
  </si>
  <si>
    <t>Trà Văn</t>
  </si>
  <si>
    <t>Nguyễn Đặng</t>
  </si>
  <si>
    <t xml:space="preserve">Phan Văn </t>
  </si>
  <si>
    <t>Tuyền</t>
  </si>
  <si>
    <t>K20XCD</t>
  </si>
  <si>
    <t xml:space="preserve"> Lê </t>
  </si>
  <si>
    <t>Thái Hoàng</t>
  </si>
  <si>
    <t>Hảo</t>
  </si>
  <si>
    <t>Huệ</t>
  </si>
  <si>
    <t>Nguyễn Văn Đức</t>
  </si>
  <si>
    <t>Lê Vũ</t>
  </si>
  <si>
    <t>Triết</t>
  </si>
  <si>
    <t>ĐẶNG HỒNG LONG</t>
  </si>
  <si>
    <t>HỌC KỲ : I - NĂM HỌC : 2016 - 2017</t>
  </si>
  <si>
    <t>K22XDD1</t>
  </si>
  <si>
    <t>K22XDD2</t>
  </si>
  <si>
    <t>LÊ THỊ THANH BÌNH</t>
  </si>
  <si>
    <t>NGUYỄN PHƯỚC BÌNH</t>
  </si>
  <si>
    <t>D22XDDA</t>
  </si>
  <si>
    <t>PHAN ĐÌNH THOẠI</t>
  </si>
  <si>
    <t xml:space="preserve">Phạm Quang </t>
  </si>
  <si>
    <t>Phan Lê</t>
  </si>
  <si>
    <t xml:space="preserve">Võ Minh </t>
  </si>
  <si>
    <t>Phan Thế</t>
  </si>
  <si>
    <t>Hà Huy</t>
  </si>
  <si>
    <t>Đặng Bảo</t>
  </si>
  <si>
    <t>Khiết</t>
  </si>
  <si>
    <t>Từ Minh</t>
  </si>
  <si>
    <t>Hồ Tấn Thành</t>
  </si>
  <si>
    <t>Tràn</t>
  </si>
  <si>
    <t>Lê Tấn</t>
  </si>
  <si>
    <t>Đặng Phương</t>
  </si>
  <si>
    <t xml:space="preserve">Huỳnh Tuấn </t>
  </si>
  <si>
    <t>Mại Văn</t>
  </si>
  <si>
    <t xml:space="preserve">Nguyễn Thi </t>
  </si>
  <si>
    <t>Huỳnh Hải</t>
  </si>
  <si>
    <t xml:space="preserve">Hồ Quốc </t>
  </si>
  <si>
    <t xml:space="preserve">Trần Quốc </t>
  </si>
  <si>
    <t>Đoàn Quang</t>
  </si>
  <si>
    <t>Chánh</t>
  </si>
  <si>
    <t>Nguyễn Đắc Quốc</t>
  </si>
  <si>
    <t>Ngô Bảo</t>
  </si>
  <si>
    <t>Trương Quốc</t>
  </si>
  <si>
    <t>Trương Phú</t>
  </si>
  <si>
    <t>Đang</t>
  </si>
  <si>
    <t>Trần Tiến</t>
  </si>
  <si>
    <t>Đăng</t>
  </si>
  <si>
    <t>Được</t>
  </si>
  <si>
    <t>Bùi Quang</t>
  </si>
  <si>
    <t>Thân Ngọc</t>
  </si>
  <si>
    <t>Võ Ngọc</t>
  </si>
  <si>
    <t>Khanh</t>
  </si>
  <si>
    <t>Trần Quang</t>
  </si>
  <si>
    <t>Hoàng Văn</t>
  </si>
  <si>
    <t>Đào Xuân</t>
  </si>
  <si>
    <t>Lương Trần Anh</t>
  </si>
  <si>
    <t>Tánh</t>
  </si>
  <si>
    <t>Đoàn Mạnh</t>
  </si>
  <si>
    <t>Tư</t>
  </si>
  <si>
    <t>Phan Quốc</t>
  </si>
  <si>
    <t>Tự</t>
  </si>
  <si>
    <t>Huỳnh Quốc</t>
  </si>
  <si>
    <t>Lưu Công</t>
  </si>
  <si>
    <t>Tám</t>
  </si>
  <si>
    <t>K22XDC</t>
  </si>
  <si>
    <t>Bắc</t>
  </si>
  <si>
    <t>Can</t>
  </si>
  <si>
    <t>Lê Phước</t>
  </si>
  <si>
    <t>Dư Quốc</t>
  </si>
  <si>
    <t xml:space="preserve">Mai </t>
  </si>
  <si>
    <t>Võ Diệp</t>
  </si>
  <si>
    <t>Phùng Văn</t>
  </si>
  <si>
    <t>Lê Thị Lệ</t>
  </si>
  <si>
    <t>Huyền</t>
  </si>
  <si>
    <t>Huỳnh Dương</t>
  </si>
  <si>
    <t>Đặng Hoàng</t>
  </si>
  <si>
    <t>Phạm Phước</t>
  </si>
  <si>
    <t>Phận</t>
  </si>
  <si>
    <t>Nguyễn Thị Đào Như</t>
  </si>
  <si>
    <t>Quỳnh</t>
  </si>
  <si>
    <t>Hồ Trường</t>
  </si>
  <si>
    <t>Sử</t>
  </si>
  <si>
    <t>Phạm Hửu</t>
  </si>
  <si>
    <t>Thái Việt</t>
  </si>
  <si>
    <t>Tiệp</t>
  </si>
  <si>
    <t>Bùi Thanh</t>
  </si>
  <si>
    <t>Trương Thanh</t>
  </si>
  <si>
    <t>Lê Quang</t>
  </si>
  <si>
    <t>Nguyễn Đình Ánh</t>
  </si>
  <si>
    <t>Hứa Ngọc</t>
  </si>
  <si>
    <t>Huỳnh Nhật</t>
  </si>
  <si>
    <t>Phan Hoàng</t>
  </si>
  <si>
    <t>Lê Đoàn</t>
  </si>
  <si>
    <t>Duẫn</t>
  </si>
  <si>
    <t>Hai</t>
  </si>
  <si>
    <t>Phạm Vũ</t>
  </si>
  <si>
    <t>Hoài</t>
  </si>
  <si>
    <t>Lê Võ Trọng</t>
  </si>
  <si>
    <t>Trương Hoành</t>
  </si>
  <si>
    <t>Trương Đình</t>
  </si>
  <si>
    <t>Mãn</t>
  </si>
  <si>
    <t>Ngô Hoàng</t>
  </si>
  <si>
    <t>Võ Đức Anh</t>
  </si>
  <si>
    <t>Nguyễn Châu</t>
  </si>
  <si>
    <t>Bùi Hoàng</t>
  </si>
  <si>
    <t>Ngô Hoàn Gia</t>
  </si>
  <si>
    <t>Trưởng</t>
  </si>
  <si>
    <t>Úy</t>
  </si>
  <si>
    <t>Vỹ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</si>
</sst>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u val="single"/>
      <sz val="13"/>
      <name val="Times New Roman"/>
      <family val="1"/>
    </font>
    <font>
      <b/>
      <sz val="13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6" fillId="0" borderId="0" xfId="57" applyFont="1" applyAlignment="1">
      <alignment horizontal="center"/>
      <protection/>
    </xf>
    <xf numFmtId="0" fontId="7" fillId="0" borderId="0" xfId="57" applyFont="1">
      <alignment/>
      <protection/>
    </xf>
    <xf numFmtId="0" fontId="5" fillId="0" borderId="0" xfId="57" applyFont="1">
      <alignment/>
      <protection/>
    </xf>
    <xf numFmtId="0" fontId="9" fillId="0" borderId="0" xfId="57" applyFont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10" fillId="0" borderId="1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11" fillId="0" borderId="0" xfId="57" applyFont="1">
      <alignment/>
      <protection/>
    </xf>
    <xf numFmtId="0" fontId="12" fillId="0" borderId="0" xfId="57" applyFont="1" applyBorder="1">
      <alignment/>
      <protection/>
    </xf>
    <xf numFmtId="0" fontId="14" fillId="0" borderId="0" xfId="57" applyFont="1" applyBorder="1" quotePrefix="1">
      <alignment/>
      <protection/>
    </xf>
    <xf numFmtId="0" fontId="10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7" fillId="0" borderId="0" xfId="57" applyFont="1" applyAlignment="1">
      <alignment/>
      <protection/>
    </xf>
    <xf numFmtId="0" fontId="6" fillId="0" borderId="11" xfId="57" applyFont="1" applyBorder="1" applyAlignment="1">
      <alignment horizontal="left"/>
      <protection/>
    </xf>
    <xf numFmtId="0" fontId="10" fillId="0" borderId="12" xfId="57" applyFont="1" applyBorder="1" applyAlignment="1">
      <alignment horizontal="center"/>
      <protection/>
    </xf>
    <xf numFmtId="0" fontId="16" fillId="32" borderId="13" xfId="0" applyFont="1" applyFill="1" applyBorder="1" applyAlignment="1" applyProtection="1">
      <alignment horizontal="center"/>
      <protection/>
    </xf>
    <xf numFmtId="10" fontId="16" fillId="32" borderId="13" xfId="60" applyNumberFormat="1" applyFont="1" applyFill="1" applyBorder="1" applyAlignment="1" applyProtection="1">
      <alignment horizontal="center"/>
      <protection/>
    </xf>
    <xf numFmtId="0" fontId="16" fillId="32" borderId="14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5" fillId="0" borderId="0" xfId="57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0" fontId="13" fillId="0" borderId="14" xfId="0" applyFont="1" applyFill="1" applyBorder="1" applyAlignment="1">
      <alignment horizontal="center" vertical="center"/>
    </xf>
    <xf numFmtId="0" fontId="5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5" fillId="0" borderId="13" xfId="57" applyFont="1" applyBorder="1" applyAlignment="1">
      <alignment horizontal="center"/>
      <protection/>
    </xf>
    <xf numFmtId="0" fontId="5" fillId="0" borderId="13" xfId="57" applyFont="1" applyBorder="1">
      <alignment/>
      <protection/>
    </xf>
    <xf numFmtId="0" fontId="13" fillId="0" borderId="13" xfId="0" applyFont="1" applyFill="1" applyBorder="1" applyAlignment="1">
      <alignment horizontal="center" vertical="center"/>
    </xf>
    <xf numFmtId="172" fontId="15" fillId="3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57" applyFont="1" applyBorder="1" applyAlignment="1">
      <alignment horizontal="center"/>
      <protection/>
    </xf>
    <xf numFmtId="0" fontId="5" fillId="0" borderId="14" xfId="57" applyFont="1" applyBorder="1">
      <alignment/>
      <protection/>
    </xf>
    <xf numFmtId="172" fontId="15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14" xfId="57" applyFont="1" applyFill="1" applyBorder="1">
      <alignment/>
      <protection/>
    </xf>
    <xf numFmtId="0" fontId="5" fillId="0" borderId="17" xfId="57" applyFont="1" applyBorder="1" applyAlignment="1">
      <alignment horizontal="center"/>
      <protection/>
    </xf>
    <xf numFmtId="0" fontId="5" fillId="0" borderId="18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17" xfId="57" applyFont="1" applyFill="1" applyBorder="1">
      <alignment/>
      <protection/>
    </xf>
    <xf numFmtId="172" fontId="15" fillId="32" borderId="17" xfId="0" applyNumberFormat="1" applyFont="1" applyFill="1" applyBorder="1" applyAlignment="1" applyProtection="1">
      <alignment horizontal="center" vertical="center"/>
      <protection locked="0"/>
    </xf>
    <xf numFmtId="0" fontId="15" fillId="32" borderId="13" xfId="0" applyFont="1" applyFill="1" applyBorder="1" applyAlignment="1" applyProtection="1">
      <alignment horizontal="center" vertical="center"/>
      <protection locked="0"/>
    </xf>
    <xf numFmtId="0" fontId="15" fillId="32" borderId="14" xfId="0" applyFont="1" applyFill="1" applyBorder="1" applyAlignment="1" applyProtection="1">
      <alignment horizontal="center" vertical="center"/>
      <protection locked="0"/>
    </xf>
    <xf numFmtId="0" fontId="15" fillId="32" borderId="17" xfId="0" applyFont="1" applyFill="1" applyBorder="1" applyAlignment="1" applyProtection="1">
      <alignment horizontal="center" vertical="center"/>
      <protection locked="0"/>
    </xf>
    <xf numFmtId="0" fontId="10" fillId="0" borderId="20" xfId="57" applyFont="1" applyBorder="1" applyAlignment="1">
      <alignment horizontal="left"/>
      <protection/>
    </xf>
    <xf numFmtId="0" fontId="10" fillId="0" borderId="21" xfId="57" applyFont="1" applyBorder="1" applyAlignment="1">
      <alignment horizontal="left"/>
      <protection/>
    </xf>
    <xf numFmtId="0" fontId="10" fillId="0" borderId="15" xfId="57" applyFont="1" applyBorder="1" applyAlignment="1">
      <alignment horizontal="left"/>
      <protection/>
    </xf>
    <xf numFmtId="0" fontId="10" fillId="0" borderId="16" xfId="57" applyFont="1" applyBorder="1" applyAlignment="1">
      <alignment horizontal="left"/>
      <protection/>
    </xf>
    <xf numFmtId="10" fontId="16" fillId="32" borderId="14" xfId="60" applyNumberFormat="1" applyFont="1" applyFill="1" applyBorder="1" applyAlignment="1" applyProtection="1">
      <alignment horizontal="center"/>
      <protection/>
    </xf>
    <xf numFmtId="0" fontId="10" fillId="0" borderId="22" xfId="57" applyFont="1" applyBorder="1" applyAlignment="1">
      <alignment horizontal="left"/>
      <protection/>
    </xf>
    <xf numFmtId="0" fontId="10" fillId="0" borderId="23" xfId="57" applyFont="1" applyBorder="1" applyAlignment="1">
      <alignment horizontal="left"/>
      <protection/>
    </xf>
    <xf numFmtId="0" fontId="16" fillId="32" borderId="24" xfId="0" applyFont="1" applyFill="1" applyBorder="1" applyAlignment="1" applyProtection="1">
      <alignment horizontal="center"/>
      <protection/>
    </xf>
    <xf numFmtId="10" fontId="16" fillId="32" borderId="24" xfId="60" applyNumberFormat="1" applyFont="1" applyFill="1" applyBorder="1" applyAlignment="1" applyProtection="1">
      <alignment horizontal="center"/>
      <protection/>
    </xf>
    <xf numFmtId="10" fontId="10" fillId="0" borderId="10" xfId="57" applyNumberFormat="1" applyFont="1" applyBorder="1">
      <alignment/>
      <protection/>
    </xf>
    <xf numFmtId="0" fontId="57" fillId="0" borderId="14" xfId="0" applyFont="1" applyFill="1" applyBorder="1" applyAlignment="1">
      <alignment horizontal="center"/>
    </xf>
    <xf numFmtId="0" fontId="57" fillId="0" borderId="15" xfId="0" applyFont="1" applyFill="1" applyBorder="1" applyAlignment="1">
      <alignment/>
    </xf>
    <xf numFmtId="0" fontId="58" fillId="0" borderId="16" xfId="0" applyFont="1" applyFill="1" applyBorder="1" applyAlignment="1">
      <alignment horizontal="left"/>
    </xf>
    <xf numFmtId="0" fontId="5" fillId="0" borderId="13" xfId="57" applyFont="1" applyBorder="1" applyAlignment="1">
      <alignment horizontal="center" vertical="center"/>
      <protection/>
    </xf>
    <xf numFmtId="0" fontId="16" fillId="0" borderId="16" xfId="0" applyFont="1" applyFill="1" applyBorder="1" applyAlignment="1">
      <alignment horizontal="left" vertical="center"/>
    </xf>
    <xf numFmtId="0" fontId="5" fillId="0" borderId="13" xfId="57" applyFont="1" applyBorder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5" fillId="0" borderId="14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vertical="center"/>
      <protection/>
    </xf>
    <xf numFmtId="0" fontId="13" fillId="0" borderId="15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2" fillId="0" borderId="16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7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0" fontId="10" fillId="0" borderId="10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/>
      <protection/>
    </xf>
    <xf numFmtId="0" fontId="10" fillId="0" borderId="29" xfId="57" applyFont="1" applyBorder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zoomScale="90" zoomScaleNormal="90" zoomScalePageLayoutView="0" workbookViewId="0" topLeftCell="A10">
      <selection activeCell="E83" sqref="E83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26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16.5">
      <c r="A9" s="33">
        <v>1</v>
      </c>
      <c r="B9" s="25" t="s">
        <v>28</v>
      </c>
      <c r="C9" s="26" t="s">
        <v>29</v>
      </c>
      <c r="D9" s="24">
        <v>1821175257</v>
      </c>
      <c r="E9" s="34"/>
      <c r="F9" s="34"/>
      <c r="G9" s="34"/>
      <c r="H9" s="34"/>
      <c r="I9" s="35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47">+IF(I9=0,"KĐG","")</f>
        <v>KĐG</v>
      </c>
    </row>
    <row r="10" spans="1:11" ht="16.5">
      <c r="A10" s="37">
        <v>2</v>
      </c>
      <c r="B10" s="25" t="s">
        <v>30</v>
      </c>
      <c r="C10" s="26" t="s">
        <v>29</v>
      </c>
      <c r="D10" s="24">
        <v>1821616198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16.5">
      <c r="A11" s="37">
        <v>3</v>
      </c>
      <c r="B11" s="25" t="s">
        <v>31</v>
      </c>
      <c r="C11" s="26" t="s">
        <v>32</v>
      </c>
      <c r="D11" s="24">
        <v>1821614007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16.5">
      <c r="A12" s="37">
        <v>4</v>
      </c>
      <c r="B12" s="25" t="s">
        <v>33</v>
      </c>
      <c r="C12" s="26" t="s">
        <v>34</v>
      </c>
      <c r="D12" s="24">
        <v>1821614006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16.5">
      <c r="A13" s="37">
        <v>5</v>
      </c>
      <c r="B13" s="25" t="s">
        <v>35</v>
      </c>
      <c r="C13" s="26" t="s">
        <v>36</v>
      </c>
      <c r="D13" s="24">
        <v>1821264947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16.5">
      <c r="A14" s="37">
        <v>6</v>
      </c>
      <c r="B14" s="25" t="s">
        <v>45</v>
      </c>
      <c r="C14" s="26" t="s">
        <v>46</v>
      </c>
      <c r="D14" s="24">
        <v>1821614735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16.5">
      <c r="A15" s="37">
        <v>7</v>
      </c>
      <c r="B15" s="25" t="s">
        <v>37</v>
      </c>
      <c r="C15" s="26" t="s">
        <v>38</v>
      </c>
      <c r="D15" s="24">
        <v>172217146</v>
      </c>
      <c r="E15" s="38"/>
      <c r="F15" s="38"/>
      <c r="G15" s="38"/>
      <c r="H15" s="38"/>
      <c r="I15" s="29"/>
      <c r="J15" s="39" t="str">
        <f aca="true" t="shared" si="2" ref="J15:J47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16.5">
      <c r="A16" s="37">
        <v>8</v>
      </c>
      <c r="B16" s="25" t="s">
        <v>39</v>
      </c>
      <c r="C16" s="26" t="s">
        <v>40</v>
      </c>
      <c r="D16" s="24">
        <v>1821615169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16.5">
      <c r="A17" s="37">
        <v>9</v>
      </c>
      <c r="B17" s="25" t="s">
        <v>41</v>
      </c>
      <c r="C17" s="26" t="s">
        <v>42</v>
      </c>
      <c r="D17" s="24">
        <v>1821615829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16.5">
      <c r="A18" s="37">
        <v>10</v>
      </c>
      <c r="B18" s="25" t="s">
        <v>43</v>
      </c>
      <c r="C18" s="26" t="s">
        <v>44</v>
      </c>
      <c r="D18" s="24">
        <v>1821615996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16.5">
      <c r="A19" s="37">
        <v>11</v>
      </c>
      <c r="B19" s="25" t="s">
        <v>49</v>
      </c>
      <c r="C19" s="26" t="s">
        <v>50</v>
      </c>
      <c r="D19" s="24">
        <v>1821613825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16.5">
      <c r="A20" s="37">
        <v>12</v>
      </c>
      <c r="B20" s="25" t="s">
        <v>52</v>
      </c>
      <c r="C20" s="26" t="s">
        <v>53</v>
      </c>
      <c r="D20" s="24">
        <v>1821616419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16.5">
      <c r="A21" s="37">
        <v>13</v>
      </c>
      <c r="B21" s="25" t="s">
        <v>54</v>
      </c>
      <c r="C21" s="26" t="s">
        <v>55</v>
      </c>
      <c r="D21" s="24">
        <v>1821614048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16.5">
      <c r="A22" s="37">
        <v>14</v>
      </c>
      <c r="B22" s="25" t="s">
        <v>56</v>
      </c>
      <c r="C22" s="26" t="s">
        <v>57</v>
      </c>
      <c r="D22" s="24">
        <v>1821614731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16.5">
      <c r="A23" s="37">
        <v>15</v>
      </c>
      <c r="B23" s="25" t="s">
        <v>58</v>
      </c>
      <c r="C23" s="26" t="s">
        <v>59</v>
      </c>
      <c r="D23" s="24">
        <v>1821613522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16.5">
      <c r="A24" s="37">
        <v>16</v>
      </c>
      <c r="B24" s="25" t="s">
        <v>60</v>
      </c>
      <c r="C24" s="26" t="s">
        <v>61</v>
      </c>
      <c r="D24" s="24">
        <v>1821614027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16.5">
      <c r="A25" s="37">
        <v>17</v>
      </c>
      <c r="B25" s="25" t="s">
        <v>62</v>
      </c>
      <c r="C25" s="26" t="s">
        <v>63</v>
      </c>
      <c r="D25" s="24">
        <v>1821613830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16.5">
      <c r="A26" s="37">
        <v>18</v>
      </c>
      <c r="B26" s="25" t="s">
        <v>47</v>
      </c>
      <c r="C26" s="26" t="s">
        <v>64</v>
      </c>
      <c r="D26" s="24">
        <v>1821614028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16.5">
      <c r="A27" s="37">
        <v>19</v>
      </c>
      <c r="B27" s="25" t="s">
        <v>65</v>
      </c>
      <c r="C27" s="26" t="s">
        <v>66</v>
      </c>
      <c r="D27" s="24">
        <v>1821615177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16.5">
      <c r="A28" s="37">
        <v>20</v>
      </c>
      <c r="B28" s="25" t="s">
        <v>67</v>
      </c>
      <c r="C28" s="26" t="s">
        <v>68</v>
      </c>
      <c r="D28" s="24">
        <v>172217232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16.5">
      <c r="A29" s="37">
        <v>21</v>
      </c>
      <c r="B29" s="25" t="s">
        <v>69</v>
      </c>
      <c r="C29" s="26" t="s">
        <v>70</v>
      </c>
      <c r="D29" s="24">
        <v>1821615999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16.5">
      <c r="A30" s="37">
        <v>22</v>
      </c>
      <c r="B30" s="25" t="s">
        <v>71</v>
      </c>
      <c r="C30" s="26" t="s">
        <v>72</v>
      </c>
      <c r="D30" s="24">
        <v>1821615175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16.5">
      <c r="A31" s="37">
        <v>23</v>
      </c>
      <c r="B31" s="25" t="s">
        <v>74</v>
      </c>
      <c r="C31" s="26" t="s">
        <v>75</v>
      </c>
      <c r="D31" s="24">
        <v>1821614025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1"/>
        <v>KĐG</v>
      </c>
    </row>
    <row r="32" spans="1:11" ht="16.5">
      <c r="A32" s="37">
        <v>24</v>
      </c>
      <c r="B32" s="25" t="s">
        <v>76</v>
      </c>
      <c r="C32" s="26" t="s">
        <v>77</v>
      </c>
      <c r="D32" s="24">
        <v>1821614031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1"/>
        <v>KĐG</v>
      </c>
    </row>
    <row r="33" spans="1:11" ht="16.5">
      <c r="A33" s="37">
        <v>25</v>
      </c>
      <c r="B33" s="25" t="s">
        <v>78</v>
      </c>
      <c r="C33" s="26" t="s">
        <v>79</v>
      </c>
      <c r="D33" s="24">
        <v>1821614732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1"/>
        <v>KĐG</v>
      </c>
    </row>
    <row r="34" spans="1:11" ht="16.5">
      <c r="A34" s="37">
        <v>26</v>
      </c>
      <c r="B34" s="25" t="s">
        <v>80</v>
      </c>
      <c r="C34" s="26" t="s">
        <v>81</v>
      </c>
      <c r="D34" s="24">
        <v>1821613828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1"/>
        <v>KĐG</v>
      </c>
    </row>
    <row r="35" spans="1:11" ht="16.5">
      <c r="A35" s="37">
        <v>27</v>
      </c>
      <c r="B35" s="25" t="s">
        <v>82</v>
      </c>
      <c r="C35" s="26" t="s">
        <v>83</v>
      </c>
      <c r="D35" s="24">
        <v>1821614733</v>
      </c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1"/>
        <v>KĐG</v>
      </c>
    </row>
    <row r="36" spans="1:11" ht="16.5">
      <c r="A36" s="37">
        <v>28</v>
      </c>
      <c r="B36" s="25" t="s">
        <v>91</v>
      </c>
      <c r="C36" s="26" t="s">
        <v>92</v>
      </c>
      <c r="D36" s="24">
        <v>1821615638</v>
      </c>
      <c r="E36" s="38"/>
      <c r="F36" s="38"/>
      <c r="G36" s="38"/>
      <c r="H36" s="38"/>
      <c r="I36" s="29"/>
      <c r="J36" s="39" t="str">
        <f t="shared" si="2"/>
        <v>Kém</v>
      </c>
      <c r="K36" s="50" t="str">
        <f t="shared" si="1"/>
        <v>KĐG</v>
      </c>
    </row>
    <row r="37" spans="1:11" ht="16.5">
      <c r="A37" s="37">
        <v>29</v>
      </c>
      <c r="B37" s="25" t="s">
        <v>94</v>
      </c>
      <c r="C37" s="26" t="s">
        <v>95</v>
      </c>
      <c r="D37" s="24">
        <v>1821616004</v>
      </c>
      <c r="E37" s="38"/>
      <c r="F37" s="38"/>
      <c r="G37" s="38"/>
      <c r="H37" s="38"/>
      <c r="I37" s="29"/>
      <c r="J37" s="39" t="str">
        <f t="shared" si="2"/>
        <v>Kém</v>
      </c>
      <c r="K37" s="50" t="str">
        <f t="shared" si="1"/>
        <v>KĐG</v>
      </c>
    </row>
    <row r="38" spans="1:11" ht="16.5">
      <c r="A38" s="37">
        <v>30</v>
      </c>
      <c r="B38" s="25" t="s">
        <v>98</v>
      </c>
      <c r="C38" s="26" t="s">
        <v>99</v>
      </c>
      <c r="D38" s="24">
        <v>1821613826</v>
      </c>
      <c r="E38" s="38"/>
      <c r="F38" s="38"/>
      <c r="G38" s="38"/>
      <c r="H38" s="38"/>
      <c r="I38" s="29"/>
      <c r="J38" s="39" t="str">
        <f t="shared" si="2"/>
        <v>Kém</v>
      </c>
      <c r="K38" s="50" t="str">
        <f t="shared" si="1"/>
        <v>KĐG</v>
      </c>
    </row>
    <row r="39" spans="1:11" ht="16.5">
      <c r="A39" s="37">
        <v>31</v>
      </c>
      <c r="B39" s="25" t="s">
        <v>100</v>
      </c>
      <c r="C39" s="26" t="s">
        <v>99</v>
      </c>
      <c r="D39" s="24">
        <v>1821614043</v>
      </c>
      <c r="E39" s="38"/>
      <c r="F39" s="38"/>
      <c r="G39" s="38"/>
      <c r="H39" s="38"/>
      <c r="I39" s="29"/>
      <c r="J39" s="39" t="str">
        <f t="shared" si="2"/>
        <v>Kém</v>
      </c>
      <c r="K39" s="50" t="str">
        <f t="shared" si="1"/>
        <v>KĐG</v>
      </c>
    </row>
    <row r="40" spans="1:11" ht="16.5">
      <c r="A40" s="37">
        <v>32</v>
      </c>
      <c r="B40" s="25" t="s">
        <v>30</v>
      </c>
      <c r="C40" s="26" t="s">
        <v>101</v>
      </c>
      <c r="D40" s="24">
        <v>1821614005</v>
      </c>
      <c r="E40" s="38"/>
      <c r="F40" s="38"/>
      <c r="G40" s="38"/>
      <c r="H40" s="38"/>
      <c r="I40" s="29"/>
      <c r="J40" s="39" t="str">
        <f t="shared" si="2"/>
        <v>Kém</v>
      </c>
      <c r="K40" s="50" t="str">
        <f t="shared" si="1"/>
        <v>KĐG</v>
      </c>
    </row>
    <row r="41" spans="1:11" ht="16.5">
      <c r="A41" s="37">
        <v>33</v>
      </c>
      <c r="B41" s="25" t="s">
        <v>67</v>
      </c>
      <c r="C41" s="26" t="s">
        <v>84</v>
      </c>
      <c r="D41" s="24">
        <v>1821615172</v>
      </c>
      <c r="E41" s="38"/>
      <c r="F41" s="38"/>
      <c r="G41" s="38"/>
      <c r="H41" s="38"/>
      <c r="I41" s="29"/>
      <c r="J41" s="39" t="str">
        <f t="shared" si="2"/>
        <v>Kém</v>
      </c>
      <c r="K41" s="50" t="str">
        <f t="shared" si="1"/>
        <v>KĐG</v>
      </c>
    </row>
    <row r="42" spans="1:11" ht="16.5">
      <c r="A42" s="37">
        <v>34</v>
      </c>
      <c r="B42" s="25" t="s">
        <v>85</v>
      </c>
      <c r="C42" s="26" t="s">
        <v>86</v>
      </c>
      <c r="D42" s="24">
        <v>1821614015</v>
      </c>
      <c r="E42" s="38"/>
      <c r="F42" s="38"/>
      <c r="G42" s="38"/>
      <c r="H42" s="38"/>
      <c r="I42" s="29"/>
      <c r="J42" s="39" t="str">
        <f t="shared" si="2"/>
        <v>Kém</v>
      </c>
      <c r="K42" s="50" t="str">
        <f t="shared" si="1"/>
        <v>KĐG</v>
      </c>
    </row>
    <row r="43" spans="1:11" ht="16.5">
      <c r="A43" s="37">
        <v>35</v>
      </c>
      <c r="B43" s="25" t="s">
        <v>87</v>
      </c>
      <c r="C43" s="26" t="s">
        <v>88</v>
      </c>
      <c r="D43" s="24">
        <v>162213307</v>
      </c>
      <c r="E43" s="38"/>
      <c r="F43" s="38"/>
      <c r="G43" s="38"/>
      <c r="H43" s="38"/>
      <c r="I43" s="29"/>
      <c r="J43" s="39" t="str">
        <f t="shared" si="2"/>
        <v>Kém</v>
      </c>
      <c r="K43" s="50" t="str">
        <f t="shared" si="1"/>
        <v>KĐG</v>
      </c>
    </row>
    <row r="44" spans="1:11" ht="16.5">
      <c r="A44" s="37">
        <v>36</v>
      </c>
      <c r="B44" s="25" t="s">
        <v>89</v>
      </c>
      <c r="C44" s="26" t="s">
        <v>90</v>
      </c>
      <c r="D44" s="24">
        <v>1821614730</v>
      </c>
      <c r="E44" s="38"/>
      <c r="F44" s="38"/>
      <c r="G44" s="38"/>
      <c r="H44" s="38"/>
      <c r="I44" s="29"/>
      <c r="J44" s="39" t="str">
        <f t="shared" si="2"/>
        <v>Kém</v>
      </c>
      <c r="K44" s="50" t="str">
        <f t="shared" si="1"/>
        <v>KĐG</v>
      </c>
    </row>
    <row r="45" spans="1:11" ht="16.5">
      <c r="A45" s="37">
        <v>37</v>
      </c>
      <c r="B45" s="25" t="s">
        <v>96</v>
      </c>
      <c r="C45" s="26" t="s">
        <v>97</v>
      </c>
      <c r="D45" s="24">
        <v>1821613519</v>
      </c>
      <c r="E45" s="38"/>
      <c r="F45" s="38"/>
      <c r="G45" s="38"/>
      <c r="H45" s="38"/>
      <c r="I45" s="29"/>
      <c r="J45" s="39" t="str">
        <f t="shared" si="2"/>
        <v>Kém</v>
      </c>
      <c r="K45" s="50" t="str">
        <f t="shared" si="1"/>
        <v>KĐG</v>
      </c>
    </row>
    <row r="46" spans="1:11" ht="16.5">
      <c r="A46" s="37">
        <v>38</v>
      </c>
      <c r="B46" s="25" t="s">
        <v>30</v>
      </c>
      <c r="C46" s="26" t="s">
        <v>102</v>
      </c>
      <c r="D46" s="24">
        <v>1821616003</v>
      </c>
      <c r="E46" s="38"/>
      <c r="F46" s="38"/>
      <c r="G46" s="38"/>
      <c r="H46" s="38"/>
      <c r="I46" s="29"/>
      <c r="J46" s="39" t="str">
        <f t="shared" si="2"/>
        <v>Kém</v>
      </c>
      <c r="K46" s="50" t="str">
        <f t="shared" si="1"/>
        <v>KĐG</v>
      </c>
    </row>
    <row r="47" spans="1:11" ht="16.5">
      <c r="A47" s="37">
        <v>39</v>
      </c>
      <c r="B47" s="25" t="s">
        <v>80</v>
      </c>
      <c r="C47" s="26" t="s">
        <v>103</v>
      </c>
      <c r="D47" s="24">
        <v>1821614725</v>
      </c>
      <c r="E47" s="38"/>
      <c r="F47" s="38"/>
      <c r="G47" s="38"/>
      <c r="H47" s="38"/>
      <c r="I47" s="29"/>
      <c r="J47" s="39" t="str">
        <f t="shared" si="2"/>
        <v>Kém</v>
      </c>
      <c r="K47" s="50" t="str">
        <f t="shared" si="1"/>
        <v>KĐG</v>
      </c>
    </row>
    <row r="48" spans="1:11" ht="16.5" hidden="1">
      <c r="A48" s="37"/>
      <c r="B48" s="40"/>
      <c r="C48" s="41"/>
      <c r="D48" s="38"/>
      <c r="E48" s="38"/>
      <c r="F48" s="38"/>
      <c r="G48" s="38"/>
      <c r="H48" s="38"/>
      <c r="I48" s="42"/>
      <c r="J48" s="39"/>
      <c r="K48" s="50"/>
    </row>
    <row r="49" spans="1:11" ht="16.5" hidden="1">
      <c r="A49" s="37"/>
      <c r="B49" s="40"/>
      <c r="C49" s="41"/>
      <c r="D49" s="38"/>
      <c r="E49" s="38"/>
      <c r="F49" s="38"/>
      <c r="G49" s="38"/>
      <c r="H49" s="38"/>
      <c r="I49" s="42"/>
      <c r="J49" s="39"/>
      <c r="K49" s="50"/>
    </row>
    <row r="50" spans="1:11" ht="16.5" hidden="1">
      <c r="A50" s="37"/>
      <c r="B50" s="40"/>
      <c r="C50" s="41"/>
      <c r="D50" s="38"/>
      <c r="E50" s="38"/>
      <c r="F50" s="38"/>
      <c r="G50" s="38"/>
      <c r="H50" s="38"/>
      <c r="I50" s="42"/>
      <c r="J50" s="39"/>
      <c r="K50" s="50"/>
    </row>
    <row r="51" spans="1:11" ht="16.5" hidden="1">
      <c r="A51" s="37"/>
      <c r="B51" s="40"/>
      <c r="C51" s="41"/>
      <c r="D51" s="38"/>
      <c r="E51" s="38"/>
      <c r="F51" s="38"/>
      <c r="G51" s="38"/>
      <c r="H51" s="38"/>
      <c r="I51" s="42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>
      <c r="A70" s="43"/>
      <c r="B70" s="44"/>
      <c r="C70" s="45"/>
      <c r="D70" s="46"/>
      <c r="E70" s="46"/>
      <c r="F70" s="46"/>
      <c r="G70" s="46"/>
      <c r="H70" s="46"/>
      <c r="I70" s="47"/>
      <c r="J70" s="48"/>
      <c r="K70" s="51"/>
    </row>
    <row r="71" spans="1:11" ht="11.25" customHeight="1">
      <c r="A71" s="5"/>
      <c r="B71" s="6"/>
      <c r="C71" s="6"/>
      <c r="D71" s="6"/>
      <c r="E71" s="6"/>
      <c r="F71" s="6"/>
      <c r="G71" s="6"/>
      <c r="H71" s="6"/>
      <c r="I71" s="30"/>
      <c r="J71" s="6"/>
      <c r="K71" s="6"/>
    </row>
    <row r="72" spans="1:11" ht="16.5">
      <c r="A72" s="11"/>
      <c r="C72" s="6"/>
      <c r="D72" s="6"/>
      <c r="E72" s="6"/>
      <c r="F72" s="6"/>
      <c r="G72" s="6"/>
      <c r="H72" s="88" t="s">
        <v>5</v>
      </c>
      <c r="I72" s="88"/>
      <c r="J72" s="88"/>
      <c r="K72" s="88"/>
    </row>
    <row r="73" spans="1:11" ht="16.5">
      <c r="A73" s="12"/>
      <c r="C73" s="6"/>
      <c r="D73" s="6"/>
      <c r="E73" s="6"/>
      <c r="F73" s="6"/>
      <c r="G73" s="6"/>
      <c r="H73" s="89" t="s">
        <v>6</v>
      </c>
      <c r="I73" s="89"/>
      <c r="J73" s="20" t="s">
        <v>7</v>
      </c>
      <c r="K73" s="20" t="s">
        <v>8</v>
      </c>
    </row>
    <row r="74" spans="1:11" ht="16.5" customHeight="1">
      <c r="A74" s="12"/>
      <c r="B74" s="6"/>
      <c r="C74" s="6"/>
      <c r="D74" s="6"/>
      <c r="E74" s="6"/>
      <c r="F74" s="6"/>
      <c r="G74" s="6"/>
      <c r="H74" s="52" t="s">
        <v>9</v>
      </c>
      <c r="I74" s="53"/>
      <c r="J74" s="21">
        <f aca="true" t="shared" si="3" ref="J74:J79">COUNTIF($J$9:$J$70,H74)</f>
        <v>0</v>
      </c>
      <c r="K74" s="22">
        <f aca="true" t="shared" si="4" ref="K74:K79">J74/$J$80</f>
        <v>0</v>
      </c>
    </row>
    <row r="75" spans="1:11" ht="16.5" customHeight="1">
      <c r="A75" s="5"/>
      <c r="B75" s="6"/>
      <c r="C75" s="6"/>
      <c r="D75" s="6"/>
      <c r="E75" s="6"/>
      <c r="F75" s="6"/>
      <c r="G75" s="6"/>
      <c r="H75" s="54" t="s">
        <v>105</v>
      </c>
      <c r="I75" s="55"/>
      <c r="J75" s="23">
        <f t="shared" si="3"/>
        <v>0</v>
      </c>
      <c r="K75" s="56">
        <f t="shared" si="4"/>
        <v>0</v>
      </c>
    </row>
    <row r="76" spans="1:11" ht="16.5" customHeight="1">
      <c r="A76" s="5"/>
      <c r="B76" s="6"/>
      <c r="C76" s="6"/>
      <c r="D76" s="6"/>
      <c r="E76" s="6"/>
      <c r="F76" s="6"/>
      <c r="G76" s="6"/>
      <c r="H76" s="54" t="s">
        <v>10</v>
      </c>
      <c r="I76" s="55"/>
      <c r="J76" s="23">
        <f t="shared" si="3"/>
        <v>0</v>
      </c>
      <c r="K76" s="56">
        <f t="shared" si="4"/>
        <v>0</v>
      </c>
    </row>
    <row r="77" spans="1:11" ht="16.5" customHeight="1">
      <c r="A77" s="5"/>
      <c r="B77" s="6"/>
      <c r="C77" s="6"/>
      <c r="D77" s="6"/>
      <c r="E77" s="6"/>
      <c r="F77" s="6"/>
      <c r="G77" s="6"/>
      <c r="H77" s="54" t="s">
        <v>106</v>
      </c>
      <c r="I77" s="55"/>
      <c r="J77" s="23">
        <f t="shared" si="3"/>
        <v>0</v>
      </c>
      <c r="K77" s="56">
        <f t="shared" si="4"/>
        <v>0</v>
      </c>
    </row>
    <row r="78" spans="1:11" ht="16.5" customHeight="1">
      <c r="A78" s="5"/>
      <c r="B78" s="6"/>
      <c r="C78" s="6"/>
      <c r="D78" s="6"/>
      <c r="E78" s="6"/>
      <c r="F78" s="6"/>
      <c r="G78" s="6"/>
      <c r="H78" s="54" t="s">
        <v>107</v>
      </c>
      <c r="I78" s="55"/>
      <c r="J78" s="23">
        <f t="shared" si="3"/>
        <v>0</v>
      </c>
      <c r="K78" s="56">
        <f t="shared" si="4"/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7" t="s">
        <v>11</v>
      </c>
      <c r="I79" s="58"/>
      <c r="J79" s="59">
        <f t="shared" si="3"/>
        <v>39</v>
      </c>
      <c r="K79" s="60">
        <f t="shared" si="4"/>
        <v>1</v>
      </c>
    </row>
    <row r="80" spans="1:11" ht="16.5" customHeight="1">
      <c r="A80" s="5"/>
      <c r="B80" s="6"/>
      <c r="C80" s="6"/>
      <c r="D80" s="6"/>
      <c r="E80" s="6"/>
      <c r="F80" s="6"/>
      <c r="G80" s="6"/>
      <c r="H80" s="90" t="s">
        <v>12</v>
      </c>
      <c r="I80" s="91"/>
      <c r="J80" s="7">
        <f>SUM(J74:J79)</f>
        <v>39</v>
      </c>
      <c r="K80" s="61">
        <f>SUM(K74:K79)</f>
        <v>1</v>
      </c>
    </row>
    <row r="81" spans="1:11" s="4" customFormat="1" ht="16.5">
      <c r="A81" s="92" t="s">
        <v>27</v>
      </c>
      <c r="B81" s="92"/>
      <c r="C81" s="92"/>
      <c r="D81" s="92"/>
      <c r="E81" s="92"/>
      <c r="F81" s="14"/>
      <c r="G81" s="14"/>
      <c r="H81" s="8"/>
      <c r="I81" s="31"/>
      <c r="J81" s="9"/>
      <c r="K81" s="9"/>
    </row>
    <row r="82" spans="1:11" s="10" customFormat="1" ht="15.75">
      <c r="A82" s="87" t="s">
        <v>13</v>
      </c>
      <c r="B82" s="87"/>
      <c r="C82" s="87"/>
      <c r="D82" s="87"/>
      <c r="E82" s="13"/>
      <c r="F82" s="13"/>
      <c r="G82" s="87" t="s">
        <v>386</v>
      </c>
      <c r="H82" s="87"/>
      <c r="I82" s="87"/>
      <c r="J82" s="87"/>
      <c r="K82" s="87"/>
    </row>
    <row r="83" spans="1:11" ht="16.5">
      <c r="A83" s="5"/>
      <c r="B83" s="6"/>
      <c r="C83" s="6"/>
      <c r="D83" s="6"/>
      <c r="E83" s="6"/>
      <c r="F83" s="6"/>
      <c r="G83" s="6"/>
      <c r="H83" s="6"/>
      <c r="I83" s="30"/>
      <c r="J83" s="6"/>
      <c r="K83" s="6"/>
    </row>
    <row r="84" spans="1:11" ht="16.5">
      <c r="A84" s="5"/>
      <c r="B84" s="6"/>
      <c r="C84" s="6"/>
      <c r="D84" s="6"/>
      <c r="E84" s="6"/>
      <c r="F84" s="6"/>
      <c r="G84" s="6"/>
      <c r="H84" s="6"/>
      <c r="I84" s="30"/>
      <c r="J84" s="6"/>
      <c r="K84" s="6"/>
    </row>
    <row r="87" spans="1:11" ht="16.5">
      <c r="A87" s="87" t="s">
        <v>104</v>
      </c>
      <c r="B87" s="87"/>
      <c r="C87" s="87"/>
      <c r="D87" s="87"/>
      <c r="E87" s="13"/>
      <c r="F87" s="13"/>
      <c r="G87" s="87" t="s">
        <v>387</v>
      </c>
      <c r="H87" s="87"/>
      <c r="I87" s="87"/>
      <c r="J87" s="87"/>
      <c r="K87" s="87"/>
    </row>
  </sheetData>
  <sheetProtection/>
  <mergeCells count="24">
    <mergeCell ref="A1:C1"/>
    <mergeCell ref="D1:K1"/>
    <mergeCell ref="A2:C2"/>
    <mergeCell ref="D2:K2"/>
    <mergeCell ref="A4:K4"/>
    <mergeCell ref="A5:K5"/>
    <mergeCell ref="A82:D82"/>
    <mergeCell ref="A87:D87"/>
    <mergeCell ref="G87:K87"/>
    <mergeCell ref="A7:A8"/>
    <mergeCell ref="K7:K8"/>
    <mergeCell ref="G82:K82"/>
    <mergeCell ref="H72:K72"/>
    <mergeCell ref="H73:I73"/>
    <mergeCell ref="H80:I80"/>
    <mergeCell ref="A81:E81"/>
    <mergeCell ref="J7:J8"/>
    <mergeCell ref="B7:C8"/>
    <mergeCell ref="D7:D8"/>
    <mergeCell ref="E7:E8"/>
    <mergeCell ref="F7:F8"/>
    <mergeCell ref="G7:G8"/>
    <mergeCell ref="H7:H8"/>
    <mergeCell ref="I7:I8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37">
      <selection activeCell="K44" sqref="K44:K45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356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226</v>
      </c>
      <c r="C9" s="26" t="s">
        <v>357</v>
      </c>
      <c r="D9" s="24">
        <v>171216215</v>
      </c>
      <c r="E9" s="34"/>
      <c r="F9" s="34"/>
      <c r="G9" s="34"/>
      <c r="H9" s="34"/>
      <c r="I9" s="29"/>
      <c r="J9" s="36" t="str">
        <f aca="true" t="shared" si="0" ref="J9:J45">IF(I9&gt;=90,"Xuất Sắc",IF(I9&gt;=80,"Tốt",IF(I9&gt;=65,"Khá",IF(I9&gt;=50,"Trung bình",IF(I9&gt;=35,"Yếu","Kém")))))</f>
        <v>Kém</v>
      </c>
      <c r="K9" s="49" t="str">
        <f aca="true" t="shared" si="1" ref="K9:K45">+IF(I9=0,"KĐG","")</f>
        <v>KĐG</v>
      </c>
    </row>
    <row r="10" spans="1:11" ht="21.75" customHeight="1">
      <c r="A10" s="37">
        <v>2</v>
      </c>
      <c r="B10" s="25" t="s">
        <v>30</v>
      </c>
      <c r="C10" s="26" t="s">
        <v>362</v>
      </c>
      <c r="D10" s="24">
        <v>171216252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392</v>
      </c>
      <c r="C11" s="26" t="s">
        <v>169</v>
      </c>
      <c r="D11" s="24">
        <v>171216321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375</v>
      </c>
      <c r="C12" s="26" t="s">
        <v>246</v>
      </c>
      <c r="D12" s="24">
        <v>171216324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366</v>
      </c>
      <c r="C13" s="26" t="s">
        <v>367</v>
      </c>
      <c r="D13" s="24">
        <v>1821414111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284</v>
      </c>
      <c r="C14" s="26" t="s">
        <v>303</v>
      </c>
      <c r="D14" s="24">
        <v>1921613383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314</v>
      </c>
      <c r="C15" s="26" t="s">
        <v>315</v>
      </c>
      <c r="D15" s="24">
        <v>1921613396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381</v>
      </c>
      <c r="C16" s="26" t="s">
        <v>95</v>
      </c>
      <c r="D16" s="24">
        <v>1921623496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380</v>
      </c>
      <c r="C17" s="26" t="s">
        <v>143</v>
      </c>
      <c r="D17" s="24">
        <v>2010612912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360</v>
      </c>
      <c r="C18" s="26" t="s">
        <v>193</v>
      </c>
      <c r="D18" s="24">
        <v>2020612744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390</v>
      </c>
      <c r="C19" s="26" t="s">
        <v>361</v>
      </c>
      <c r="D19" s="24">
        <v>2020612894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373</v>
      </c>
      <c r="C20" s="26" t="s">
        <v>73</v>
      </c>
      <c r="D20" s="24">
        <v>2020612898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368</v>
      </c>
      <c r="C21" s="26" t="s">
        <v>122</v>
      </c>
      <c r="D21" s="24">
        <v>2020614108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327</v>
      </c>
      <c r="C22" s="26" t="s">
        <v>305</v>
      </c>
      <c r="D22" s="24">
        <v>2020615720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369</v>
      </c>
      <c r="C23" s="26" t="s">
        <v>296</v>
      </c>
      <c r="D23" s="24">
        <v>2020618193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71</v>
      </c>
      <c r="C24" s="26" t="s">
        <v>99</v>
      </c>
      <c r="D24" s="24">
        <v>2020622880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376</v>
      </c>
      <c r="C25" s="26" t="s">
        <v>81</v>
      </c>
      <c r="D25" s="24">
        <v>2020714204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189</v>
      </c>
      <c r="C26" s="26" t="s">
        <v>162</v>
      </c>
      <c r="D26" s="24">
        <v>2021167546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379</v>
      </c>
      <c r="C27" s="26" t="s">
        <v>259</v>
      </c>
      <c r="D27" s="24">
        <v>2021250651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377</v>
      </c>
      <c r="C28" s="26" t="s">
        <v>378</v>
      </c>
      <c r="D28" s="24">
        <v>2021610880</v>
      </c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373</v>
      </c>
      <c r="C29" s="26" t="s">
        <v>252</v>
      </c>
      <c r="D29" s="24">
        <v>2021613351</v>
      </c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207</v>
      </c>
      <c r="C30" s="26" t="s">
        <v>193</v>
      </c>
      <c r="D30" s="24">
        <v>2021613540</v>
      </c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67</v>
      </c>
      <c r="C31" s="26" t="s">
        <v>315</v>
      </c>
      <c r="D31" s="24">
        <v>2021613616</v>
      </c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268</v>
      </c>
      <c r="C32" s="26" t="s">
        <v>263</v>
      </c>
      <c r="D32" s="24">
        <v>2021613653</v>
      </c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389</v>
      </c>
      <c r="C33" s="26" t="s">
        <v>29</v>
      </c>
      <c r="D33" s="24">
        <v>2021613798</v>
      </c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364</v>
      </c>
      <c r="C34" s="26" t="s">
        <v>160</v>
      </c>
      <c r="D34" s="24">
        <v>2021614114</v>
      </c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370</v>
      </c>
      <c r="C35" s="26" t="s">
        <v>125</v>
      </c>
      <c r="D35" s="24">
        <v>2021614441</v>
      </c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374</v>
      </c>
      <c r="C36" s="26" t="s">
        <v>75</v>
      </c>
      <c r="D36" s="24">
        <v>2021614857</v>
      </c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226</v>
      </c>
      <c r="C37" s="26" t="s">
        <v>339</v>
      </c>
      <c r="D37" s="24">
        <v>2021615088</v>
      </c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372</v>
      </c>
      <c r="C38" s="26" t="s">
        <v>224</v>
      </c>
      <c r="D38" s="24">
        <v>2021615970</v>
      </c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371</v>
      </c>
      <c r="C39" s="26" t="s">
        <v>243</v>
      </c>
      <c r="D39" s="24">
        <v>2021616653</v>
      </c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358</v>
      </c>
      <c r="C40" s="26" t="s">
        <v>32</v>
      </c>
      <c r="D40" s="24">
        <v>2021616713</v>
      </c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382</v>
      </c>
      <c r="C41" s="26" t="s">
        <v>309</v>
      </c>
      <c r="D41" s="24">
        <v>2021616863</v>
      </c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180</v>
      </c>
      <c r="C42" s="26" t="s">
        <v>361</v>
      </c>
      <c r="D42" s="24">
        <v>2021617183</v>
      </c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133</v>
      </c>
      <c r="C43" s="26" t="s">
        <v>309</v>
      </c>
      <c r="D43" s="24">
        <v>2021617677</v>
      </c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21.75" customHeight="1">
      <c r="A44" s="37">
        <v>36</v>
      </c>
      <c r="B44" s="25" t="s">
        <v>363</v>
      </c>
      <c r="C44" s="26" t="s">
        <v>287</v>
      </c>
      <c r="D44" s="24">
        <v>2021617788</v>
      </c>
      <c r="E44" s="38"/>
      <c r="F44" s="38"/>
      <c r="G44" s="38"/>
      <c r="H44" s="38"/>
      <c r="I44" s="29"/>
      <c r="J44" s="39" t="str">
        <f t="shared" si="0"/>
        <v>Kém</v>
      </c>
      <c r="K44" s="50" t="str">
        <f t="shared" si="1"/>
        <v>KĐG</v>
      </c>
    </row>
    <row r="45" spans="1:11" ht="21.75" customHeight="1">
      <c r="A45" s="37">
        <v>37</v>
      </c>
      <c r="B45" s="25" t="s">
        <v>96</v>
      </c>
      <c r="C45" s="26" t="s">
        <v>359</v>
      </c>
      <c r="D45" s="24">
        <v>2021618026</v>
      </c>
      <c r="E45" s="38"/>
      <c r="F45" s="38"/>
      <c r="G45" s="38"/>
      <c r="H45" s="38"/>
      <c r="I45" s="29"/>
      <c r="J45" s="39" t="str">
        <f t="shared" si="0"/>
        <v>Kém</v>
      </c>
      <c r="K45" s="50" t="str">
        <f t="shared" si="1"/>
        <v>KĐG</v>
      </c>
    </row>
    <row r="46" spans="1:11" ht="21.75" customHeight="1" hidden="1">
      <c r="A46" s="37"/>
      <c r="B46" s="25" t="s">
        <v>383</v>
      </c>
      <c r="C46" s="26" t="s">
        <v>99</v>
      </c>
      <c r="D46" s="24">
        <v>2021618324</v>
      </c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25" t="s">
        <v>80</v>
      </c>
      <c r="C47" s="26" t="s">
        <v>275</v>
      </c>
      <c r="D47" s="24">
        <v>2021625814</v>
      </c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25" t="s">
        <v>391</v>
      </c>
      <c r="C48" s="26" t="s">
        <v>48</v>
      </c>
      <c r="D48" s="24">
        <v>2021627151</v>
      </c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25" t="s">
        <v>365</v>
      </c>
      <c r="C49" s="26" t="s">
        <v>50</v>
      </c>
      <c r="D49" s="24">
        <v>2027617431</v>
      </c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25" t="s">
        <v>384</v>
      </c>
      <c r="C50" s="26" t="s">
        <v>277</v>
      </c>
      <c r="D50" s="24">
        <v>2027617827</v>
      </c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25"/>
      <c r="C52" s="26"/>
      <c r="D52" s="24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25"/>
      <c r="C53" s="26"/>
      <c r="D53" s="24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25"/>
      <c r="C54" s="26"/>
      <c r="D54" s="24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25"/>
      <c r="C55" s="26"/>
      <c r="D55" s="24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25"/>
      <c r="C56" s="26"/>
      <c r="D56" s="24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25"/>
      <c r="C57" s="26"/>
      <c r="D57" s="24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25"/>
      <c r="C58" s="2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37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37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385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28">
      <selection activeCell="B9" sqref="B9:D43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449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458</v>
      </c>
      <c r="C9" s="26" t="s">
        <v>275</v>
      </c>
      <c r="D9" s="24">
        <v>2020622963</v>
      </c>
      <c r="E9" s="34"/>
      <c r="F9" s="34"/>
      <c r="G9" s="34"/>
      <c r="H9" s="34"/>
      <c r="I9" s="29"/>
      <c r="J9" s="36" t="str">
        <f aca="true" t="shared" si="0" ref="J9:J43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21.75" customHeight="1">
      <c r="A10" s="37">
        <v>2</v>
      </c>
      <c r="B10" s="25" t="s">
        <v>180</v>
      </c>
      <c r="C10" s="26" t="s">
        <v>277</v>
      </c>
      <c r="D10" s="24">
        <v>2021628083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459</v>
      </c>
      <c r="C11" s="26" t="s">
        <v>460</v>
      </c>
      <c r="D11" s="24">
        <v>2021625002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461</v>
      </c>
      <c r="C12" s="26" t="s">
        <v>40</v>
      </c>
      <c r="D12" s="24">
        <v>2021626601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140</v>
      </c>
      <c r="C13" s="26" t="s">
        <v>40</v>
      </c>
      <c r="D13" s="24">
        <v>171216238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67</v>
      </c>
      <c r="C14" s="26" t="s">
        <v>462</v>
      </c>
      <c r="D14" s="24">
        <v>2021626637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463</v>
      </c>
      <c r="C15" s="26" t="s">
        <v>464</v>
      </c>
      <c r="D15" s="24">
        <v>2021628296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402</v>
      </c>
      <c r="C16" s="26" t="s">
        <v>160</v>
      </c>
      <c r="D16" s="24">
        <v>2021626131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465</v>
      </c>
      <c r="C17" s="26" t="s">
        <v>162</v>
      </c>
      <c r="D17" s="24">
        <v>2020624870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264</v>
      </c>
      <c r="C18" s="26" t="s">
        <v>162</v>
      </c>
      <c r="D18" s="24">
        <v>2026622620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466</v>
      </c>
      <c r="C19" s="26" t="s">
        <v>162</v>
      </c>
      <c r="D19" s="24">
        <v>2021624259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51</v>
      </c>
      <c r="C20" s="26" t="s">
        <v>162</v>
      </c>
      <c r="D20" s="24">
        <v>2021626621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31</v>
      </c>
      <c r="C21" s="26" t="s">
        <v>467</v>
      </c>
      <c r="D21" s="24">
        <v>2021626889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468</v>
      </c>
      <c r="C22" s="26" t="s">
        <v>469</v>
      </c>
      <c r="D22" s="24">
        <v>2020612987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155</v>
      </c>
      <c r="C23" s="26" t="s">
        <v>50</v>
      </c>
      <c r="D23" s="24">
        <v>2021515729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471</v>
      </c>
      <c r="C24" s="26" t="s">
        <v>53</v>
      </c>
      <c r="D24" s="24">
        <v>2021418450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189</v>
      </c>
      <c r="C25" s="26" t="s">
        <v>64</v>
      </c>
      <c r="D25" s="24">
        <v>1921627855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429</v>
      </c>
      <c r="C26" s="26" t="s">
        <v>224</v>
      </c>
      <c r="D26" s="24">
        <v>2021624607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234</v>
      </c>
      <c r="C27" s="26" t="s">
        <v>126</v>
      </c>
      <c r="D27" s="24">
        <v>2021624541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78</v>
      </c>
      <c r="C28" s="26" t="s">
        <v>472</v>
      </c>
      <c r="D28" s="24">
        <v>2021625077</v>
      </c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473</v>
      </c>
      <c r="C29" s="26" t="s">
        <v>169</v>
      </c>
      <c r="D29" s="24">
        <v>2021627633</v>
      </c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476</v>
      </c>
      <c r="C30" s="26" t="s">
        <v>92</v>
      </c>
      <c r="D30" s="24">
        <v>2021624796</v>
      </c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477</v>
      </c>
      <c r="C31" s="26" t="s">
        <v>92</v>
      </c>
      <c r="D31" s="24">
        <v>2021623645</v>
      </c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129</v>
      </c>
      <c r="C32" s="26" t="s">
        <v>273</v>
      </c>
      <c r="D32" s="24">
        <v>2021628085</v>
      </c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85</v>
      </c>
      <c r="C33" s="26" t="s">
        <v>86</v>
      </c>
      <c r="D33" s="24">
        <v>2021627589</v>
      </c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474</v>
      </c>
      <c r="C34" s="26" t="s">
        <v>86</v>
      </c>
      <c r="D34" s="24">
        <v>2020624708</v>
      </c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136</v>
      </c>
      <c r="C35" s="26" t="s">
        <v>303</v>
      </c>
      <c r="D35" s="24">
        <v>2021626788</v>
      </c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475</v>
      </c>
      <c r="C36" s="26" t="s">
        <v>303</v>
      </c>
      <c r="D36" s="24">
        <v>2021626834</v>
      </c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478</v>
      </c>
      <c r="C37" s="26" t="s">
        <v>309</v>
      </c>
      <c r="D37" s="24">
        <v>171216367</v>
      </c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479</v>
      </c>
      <c r="C38" s="26" t="s">
        <v>309</v>
      </c>
      <c r="D38" s="24">
        <v>2021627374</v>
      </c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148</v>
      </c>
      <c r="C39" s="26" t="s">
        <v>480</v>
      </c>
      <c r="D39" s="24">
        <v>2020712765</v>
      </c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408</v>
      </c>
      <c r="C40" s="26" t="s">
        <v>324</v>
      </c>
      <c r="D40" s="24">
        <v>1921623495</v>
      </c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427</v>
      </c>
      <c r="C41" s="26" t="s">
        <v>63</v>
      </c>
      <c r="D41" s="24">
        <v>1921611378</v>
      </c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657</v>
      </c>
      <c r="C42" s="26" t="s">
        <v>399</v>
      </c>
      <c r="D42" s="24">
        <v>1821626009</v>
      </c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658</v>
      </c>
      <c r="C43" s="26" t="s">
        <v>66</v>
      </c>
      <c r="D43" s="24">
        <v>1821624748</v>
      </c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21.75" customHeight="1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25"/>
      <c r="C52" s="26"/>
      <c r="D52" s="24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25"/>
      <c r="C53" s="26"/>
      <c r="D53" s="24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25"/>
      <c r="C54" s="26"/>
      <c r="D54" s="24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25"/>
      <c r="C55" s="26"/>
      <c r="D55" s="24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25"/>
      <c r="C56" s="26"/>
      <c r="D56" s="24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25"/>
      <c r="C57" s="26"/>
      <c r="D57" s="24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25"/>
      <c r="C58" s="2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35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35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481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16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449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300</v>
      </c>
      <c r="C9" s="26" t="s">
        <v>114</v>
      </c>
      <c r="D9" s="24">
        <v>171216247</v>
      </c>
      <c r="E9" s="34"/>
      <c r="F9" s="34"/>
      <c r="G9" s="34"/>
      <c r="H9" s="34"/>
      <c r="I9" s="29"/>
      <c r="J9" s="36" t="str">
        <f aca="true" t="shared" si="0" ref="J9:J18">IF(I9&gt;=90,"Xuất Sắc",IF(I9&gt;=80,"Tốt",IF(I9&gt;=65,"Khá",IF(I9&gt;=50,"Trung bình",IF(I9&gt;=35,"Yếu","Kém")))))</f>
        <v>Kém</v>
      </c>
      <c r="K9" s="49" t="str">
        <f aca="true" t="shared" si="1" ref="K9:K18">+IF(I9=0,"KĐG","")</f>
        <v>KĐG</v>
      </c>
    </row>
    <row r="10" spans="1:11" ht="21.75" customHeight="1">
      <c r="A10" s="37">
        <v>2</v>
      </c>
      <c r="B10" s="25" t="s">
        <v>206</v>
      </c>
      <c r="C10" s="26" t="s">
        <v>44</v>
      </c>
      <c r="D10" s="24">
        <v>171216240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450</v>
      </c>
      <c r="C11" s="26" t="s">
        <v>361</v>
      </c>
      <c r="D11" s="24">
        <v>171216250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451</v>
      </c>
      <c r="C12" s="26" t="s">
        <v>414</v>
      </c>
      <c r="D12" s="24">
        <v>171216254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452</v>
      </c>
      <c r="C13" s="26" t="s">
        <v>162</v>
      </c>
      <c r="D13" s="24">
        <v>171216258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54</v>
      </c>
      <c r="C14" s="26" t="s">
        <v>453</v>
      </c>
      <c r="D14" s="24">
        <v>171216282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454</v>
      </c>
      <c r="C15" s="26" t="s">
        <v>455</v>
      </c>
      <c r="D15" s="24">
        <v>171218838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456</v>
      </c>
      <c r="C16" s="26" t="s">
        <v>457</v>
      </c>
      <c r="D16" s="24">
        <v>171216335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/>
      <c r="C17" s="26"/>
      <c r="D17" s="24"/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/>
      <c r="C18" s="26"/>
      <c r="D18" s="24"/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 hidden="1">
      <c r="A19" s="37"/>
      <c r="B19" s="25"/>
      <c r="C19" s="26"/>
      <c r="D19" s="24"/>
      <c r="E19" s="38"/>
      <c r="F19" s="38"/>
      <c r="G19" s="38"/>
      <c r="H19" s="38"/>
      <c r="I19" s="29"/>
      <c r="J19" s="39"/>
      <c r="K19" s="50"/>
    </row>
    <row r="20" spans="1:11" ht="21.75" customHeight="1" hidden="1">
      <c r="A20" s="37"/>
      <c r="B20" s="25"/>
      <c r="C20" s="26"/>
      <c r="D20" s="24"/>
      <c r="E20" s="38"/>
      <c r="F20" s="38"/>
      <c r="G20" s="38"/>
      <c r="H20" s="38"/>
      <c r="I20" s="29"/>
      <c r="J20" s="39"/>
      <c r="K20" s="50"/>
    </row>
    <row r="21" spans="1:11" ht="21.75" customHeight="1" hidden="1">
      <c r="A21" s="37"/>
      <c r="B21" s="63"/>
      <c r="C21" s="64"/>
      <c r="D21" s="62"/>
      <c r="E21" s="38"/>
      <c r="F21" s="38"/>
      <c r="G21" s="38"/>
      <c r="H21" s="38"/>
      <c r="I21" s="29"/>
      <c r="J21" s="39"/>
      <c r="K21" s="50"/>
    </row>
    <row r="22" spans="1:11" ht="21.75" customHeight="1" hidden="1">
      <c r="A22" s="37"/>
      <c r="B22" s="25"/>
      <c r="C22" s="26"/>
      <c r="D22" s="24"/>
      <c r="E22" s="38"/>
      <c r="F22" s="38"/>
      <c r="G22" s="38"/>
      <c r="H22" s="38"/>
      <c r="I22" s="29"/>
      <c r="J22" s="39"/>
      <c r="K22" s="50"/>
    </row>
    <row r="23" spans="1:11" ht="21.75" customHeight="1" hidden="1">
      <c r="A23" s="37"/>
      <c r="B23" s="25"/>
      <c r="C23" s="26"/>
      <c r="D23" s="24"/>
      <c r="E23" s="38"/>
      <c r="F23" s="38"/>
      <c r="G23" s="38"/>
      <c r="H23" s="38"/>
      <c r="I23" s="29"/>
      <c r="J23" s="39"/>
      <c r="K23" s="50"/>
    </row>
    <row r="24" spans="1:11" ht="21.75" customHeight="1" hidden="1">
      <c r="A24" s="37"/>
      <c r="B24" s="25"/>
      <c r="C24" s="26"/>
      <c r="D24" s="24"/>
      <c r="E24" s="38"/>
      <c r="F24" s="38"/>
      <c r="G24" s="38"/>
      <c r="H24" s="38"/>
      <c r="I24" s="29"/>
      <c r="J24" s="39"/>
      <c r="K24" s="50"/>
    </row>
    <row r="25" spans="1:11" ht="21.75" customHeight="1" hidden="1">
      <c r="A25" s="37"/>
      <c r="B25" s="25"/>
      <c r="C25" s="26"/>
      <c r="D25" s="24"/>
      <c r="E25" s="38"/>
      <c r="F25" s="38"/>
      <c r="G25" s="38"/>
      <c r="H25" s="38"/>
      <c r="I25" s="29"/>
      <c r="J25" s="39"/>
      <c r="K25" s="50"/>
    </row>
    <row r="26" spans="1:11" ht="21.75" customHeight="1" hidden="1">
      <c r="A26" s="37"/>
      <c r="B26" s="25"/>
      <c r="C26" s="26"/>
      <c r="D26" s="24"/>
      <c r="E26" s="38"/>
      <c r="F26" s="38"/>
      <c r="G26" s="38"/>
      <c r="H26" s="38"/>
      <c r="I26" s="29"/>
      <c r="J26" s="39"/>
      <c r="K26" s="50"/>
    </row>
    <row r="27" spans="1:11" ht="21.75" customHeight="1" hidden="1">
      <c r="A27" s="37"/>
      <c r="B27" s="25"/>
      <c r="C27" s="26"/>
      <c r="D27" s="24"/>
      <c r="E27" s="38"/>
      <c r="F27" s="38"/>
      <c r="G27" s="38"/>
      <c r="H27" s="38"/>
      <c r="I27" s="29"/>
      <c r="J27" s="39"/>
      <c r="K27" s="50"/>
    </row>
    <row r="28" spans="1:11" ht="21.75" customHeight="1" hidden="1">
      <c r="A28" s="37"/>
      <c r="B28" s="25"/>
      <c r="C28" s="26"/>
      <c r="D28" s="24"/>
      <c r="E28" s="38"/>
      <c r="F28" s="38"/>
      <c r="G28" s="38"/>
      <c r="H28" s="38"/>
      <c r="I28" s="29"/>
      <c r="J28" s="39"/>
      <c r="K28" s="50"/>
    </row>
    <row r="29" spans="1:11" ht="21.75" customHeight="1" hidden="1">
      <c r="A29" s="37"/>
      <c r="B29" s="25"/>
      <c r="C29" s="26"/>
      <c r="D29" s="24"/>
      <c r="E29" s="38"/>
      <c r="F29" s="38"/>
      <c r="G29" s="38"/>
      <c r="H29" s="38"/>
      <c r="I29" s="29"/>
      <c r="J29" s="39"/>
      <c r="K29" s="50"/>
    </row>
    <row r="30" spans="1:11" ht="21.75" customHeight="1" hidden="1">
      <c r="A30" s="37"/>
      <c r="B30" s="25"/>
      <c r="C30" s="26"/>
      <c r="D30" s="24"/>
      <c r="E30" s="38"/>
      <c r="F30" s="38"/>
      <c r="G30" s="38"/>
      <c r="H30" s="38"/>
      <c r="I30" s="29"/>
      <c r="J30" s="39"/>
      <c r="K30" s="50"/>
    </row>
    <row r="31" spans="1:11" ht="21.75" customHeight="1" hidden="1">
      <c r="A31" s="37"/>
      <c r="B31" s="25"/>
      <c r="C31" s="26"/>
      <c r="D31" s="24"/>
      <c r="E31" s="38"/>
      <c r="F31" s="38"/>
      <c r="G31" s="38"/>
      <c r="H31" s="38"/>
      <c r="I31" s="29"/>
      <c r="J31" s="39"/>
      <c r="K31" s="50"/>
    </row>
    <row r="32" spans="1:11" ht="21.75" customHeight="1" hidden="1">
      <c r="A32" s="37"/>
      <c r="B32" s="25"/>
      <c r="C32" s="26"/>
      <c r="D32" s="24"/>
      <c r="E32" s="38"/>
      <c r="F32" s="38"/>
      <c r="G32" s="38"/>
      <c r="H32" s="38"/>
      <c r="I32" s="29"/>
      <c r="J32" s="39"/>
      <c r="K32" s="50"/>
    </row>
    <row r="33" spans="1:11" ht="21.75" customHeight="1" hidden="1">
      <c r="A33" s="37"/>
      <c r="B33" s="25"/>
      <c r="C33" s="26"/>
      <c r="D33" s="24"/>
      <c r="E33" s="38"/>
      <c r="F33" s="38"/>
      <c r="G33" s="38"/>
      <c r="H33" s="38"/>
      <c r="I33" s="29"/>
      <c r="J33" s="39"/>
      <c r="K33" s="50"/>
    </row>
    <row r="34" spans="1:11" ht="21.75" customHeight="1" hidden="1">
      <c r="A34" s="37"/>
      <c r="B34" s="25"/>
      <c r="C34" s="26"/>
      <c r="D34" s="24"/>
      <c r="E34" s="38"/>
      <c r="F34" s="38"/>
      <c r="G34" s="38"/>
      <c r="H34" s="38"/>
      <c r="I34" s="29"/>
      <c r="J34" s="39"/>
      <c r="K34" s="50"/>
    </row>
    <row r="35" spans="1:11" ht="21.75" customHeight="1" hidden="1">
      <c r="A35" s="37"/>
      <c r="B35" s="25"/>
      <c r="C35" s="26"/>
      <c r="D35" s="24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25"/>
      <c r="C36" s="26"/>
      <c r="D36" s="24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25"/>
      <c r="C37" s="26"/>
      <c r="D37" s="24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25"/>
      <c r="C38" s="26"/>
      <c r="D38" s="24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25"/>
      <c r="C39" s="26"/>
      <c r="D39" s="24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63"/>
      <c r="C40" s="64"/>
      <c r="D40" s="62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25"/>
      <c r="C41" s="26"/>
      <c r="D41" s="24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25"/>
      <c r="C42" s="26"/>
      <c r="D42" s="24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25"/>
      <c r="C43" s="26"/>
      <c r="D43" s="24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25"/>
      <c r="C52" s="26"/>
      <c r="D52" s="24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25"/>
      <c r="C53" s="26"/>
      <c r="D53" s="24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25"/>
      <c r="C54" s="26"/>
      <c r="D54" s="24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25"/>
      <c r="C55" s="26"/>
      <c r="D55" s="24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25"/>
      <c r="C56" s="26"/>
      <c r="D56" s="24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25"/>
      <c r="C57" s="26"/>
      <c r="D57" s="24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25"/>
      <c r="C58" s="2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10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10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388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24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628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17.25" customHeight="1">
      <c r="A9" s="33">
        <v>1</v>
      </c>
      <c r="B9" s="25" t="s">
        <v>656</v>
      </c>
      <c r="C9" s="26" t="s">
        <v>72</v>
      </c>
      <c r="D9" s="24">
        <v>1821614010</v>
      </c>
      <c r="E9" s="34"/>
      <c r="F9" s="34"/>
      <c r="G9" s="34"/>
      <c r="H9" s="34"/>
      <c r="I9" s="29"/>
      <c r="J9" s="36" t="str">
        <f aca="true" t="shared" si="0" ref="J9:J29">IF(I9&gt;=90,"Xuất Sắc",IF(I9&gt;=80,"Tốt",IF(I9&gt;=65,"Khá",IF(I9&gt;=50,"Trung bình",IF(I9&gt;=35,"Yếu","Kém")))))</f>
        <v>Kém</v>
      </c>
      <c r="K9" s="49" t="str">
        <f aca="true" t="shared" si="1" ref="K9:K18">+IF(I9=0,"KĐG","")</f>
        <v>KĐG</v>
      </c>
    </row>
    <row r="10" spans="1:11" ht="17.25" customHeight="1">
      <c r="A10" s="37">
        <v>2</v>
      </c>
      <c r="B10" s="25" t="s">
        <v>121</v>
      </c>
      <c r="C10" s="26" t="s">
        <v>212</v>
      </c>
      <c r="D10" s="24">
        <v>1921613441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17.25" customHeight="1">
      <c r="A11" s="37">
        <v>3</v>
      </c>
      <c r="B11" s="25" t="s">
        <v>148</v>
      </c>
      <c r="C11" s="26" t="s">
        <v>86</v>
      </c>
      <c r="D11" s="24">
        <v>172217272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17.25" customHeight="1">
      <c r="A12" s="37">
        <v>4</v>
      </c>
      <c r="B12" s="25" t="s">
        <v>629</v>
      </c>
      <c r="C12" s="26" t="s">
        <v>32</v>
      </c>
      <c r="D12" s="24">
        <v>1821615642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17.25" customHeight="1">
      <c r="A13" s="37">
        <v>5</v>
      </c>
      <c r="B13" s="25" t="s">
        <v>452</v>
      </c>
      <c r="C13" s="26" t="s">
        <v>193</v>
      </c>
      <c r="D13" s="24">
        <v>2011618345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17.25" customHeight="1">
      <c r="A14" s="37">
        <v>6</v>
      </c>
      <c r="B14" s="25" t="s">
        <v>264</v>
      </c>
      <c r="C14" s="26" t="s">
        <v>462</v>
      </c>
      <c r="D14" s="24">
        <v>2011614001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17.25" customHeight="1">
      <c r="A15" s="37">
        <v>7</v>
      </c>
      <c r="B15" s="25" t="s">
        <v>630</v>
      </c>
      <c r="C15" s="26" t="s">
        <v>361</v>
      </c>
      <c r="D15" s="24">
        <v>1811614451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17.25" customHeight="1">
      <c r="A16" s="37">
        <v>8</v>
      </c>
      <c r="B16" s="25" t="s">
        <v>67</v>
      </c>
      <c r="C16" s="26" t="s">
        <v>631</v>
      </c>
      <c r="D16" s="24">
        <v>2010615688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17.25" customHeight="1">
      <c r="A17" s="37">
        <v>9</v>
      </c>
      <c r="B17" s="25" t="s">
        <v>257</v>
      </c>
      <c r="C17" s="26" t="s">
        <v>203</v>
      </c>
      <c r="D17" s="24">
        <v>2011617543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17.25" customHeight="1">
      <c r="A18" s="37">
        <v>10</v>
      </c>
      <c r="B18" s="25" t="s">
        <v>417</v>
      </c>
      <c r="C18" s="26" t="s">
        <v>632</v>
      </c>
      <c r="D18" s="24">
        <v>2010612921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17.25" customHeight="1">
      <c r="A19" s="37">
        <v>11</v>
      </c>
      <c r="B19" s="25" t="s">
        <v>633</v>
      </c>
      <c r="C19" s="26" t="s">
        <v>212</v>
      </c>
      <c r="D19" s="24">
        <v>2011615879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aca="true" t="shared" si="2" ref="K19:K25">+IF(I19=0,"KĐG","")</f>
        <v>KĐG</v>
      </c>
    </row>
    <row r="20" spans="1:11" ht="17.25" customHeight="1">
      <c r="A20" s="37">
        <v>12</v>
      </c>
      <c r="B20" s="25" t="s">
        <v>634</v>
      </c>
      <c r="C20" s="26" t="s">
        <v>66</v>
      </c>
      <c r="D20" s="24">
        <v>1911618584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2"/>
        <v>KĐG</v>
      </c>
    </row>
    <row r="21" spans="1:11" ht="17.25" customHeight="1">
      <c r="A21" s="37">
        <v>13</v>
      </c>
      <c r="B21" s="25" t="s">
        <v>145</v>
      </c>
      <c r="C21" s="26" t="s">
        <v>343</v>
      </c>
      <c r="D21" s="24">
        <v>2011616046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2"/>
        <v>KĐG</v>
      </c>
    </row>
    <row r="22" spans="1:11" ht="17.25" customHeight="1">
      <c r="A22" s="37">
        <v>14</v>
      </c>
      <c r="B22" s="25" t="s">
        <v>148</v>
      </c>
      <c r="C22" s="26" t="s">
        <v>249</v>
      </c>
      <c r="D22" s="24">
        <v>2011613554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2"/>
        <v>KĐG</v>
      </c>
    </row>
    <row r="23" spans="1:11" ht="17.25" customHeight="1">
      <c r="A23" s="37">
        <v>15</v>
      </c>
      <c r="B23" s="25" t="s">
        <v>358</v>
      </c>
      <c r="C23" s="26" t="s">
        <v>83</v>
      </c>
      <c r="D23" s="24">
        <v>2011615881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2"/>
        <v>KĐG</v>
      </c>
    </row>
    <row r="24" spans="1:11" ht="17.25" customHeight="1">
      <c r="A24" s="37">
        <v>16</v>
      </c>
      <c r="B24" s="25" t="s">
        <v>300</v>
      </c>
      <c r="C24" s="26" t="s">
        <v>635</v>
      </c>
      <c r="D24" s="24">
        <v>2011617171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2"/>
        <v>KĐG</v>
      </c>
    </row>
    <row r="25" spans="1:11" ht="17.25" customHeight="1">
      <c r="A25" s="37">
        <v>17</v>
      </c>
      <c r="B25" s="25"/>
      <c r="C25" s="26"/>
      <c r="D25" s="24"/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2"/>
        <v>KĐG</v>
      </c>
    </row>
    <row r="26" spans="1:11" ht="17.25" customHeight="1">
      <c r="A26" s="37">
        <v>18</v>
      </c>
      <c r="B26" s="25"/>
      <c r="C26" s="26"/>
      <c r="D26" s="24"/>
      <c r="E26" s="38"/>
      <c r="F26" s="38"/>
      <c r="G26" s="38"/>
      <c r="H26" s="38"/>
      <c r="I26" s="29"/>
      <c r="J26" s="39" t="str">
        <f t="shared" si="0"/>
        <v>Kém</v>
      </c>
      <c r="K26" s="50" t="str">
        <f>+IF(I26=0,"KĐG","")</f>
        <v>KĐG</v>
      </c>
    </row>
    <row r="27" spans="1:11" ht="17.25" customHeight="1">
      <c r="A27" s="37">
        <v>19</v>
      </c>
      <c r="B27" s="63"/>
      <c r="C27" s="64"/>
      <c r="D27" s="62"/>
      <c r="E27" s="38"/>
      <c r="F27" s="38"/>
      <c r="G27" s="38"/>
      <c r="H27" s="38"/>
      <c r="I27" s="29"/>
      <c r="J27" s="39" t="str">
        <f t="shared" si="0"/>
        <v>Kém</v>
      </c>
      <c r="K27" s="50" t="str">
        <f>+IF(I27=0,"KĐG","")</f>
        <v>KĐG</v>
      </c>
    </row>
    <row r="28" spans="1:11" ht="17.25" customHeight="1">
      <c r="A28" s="37">
        <v>20</v>
      </c>
      <c r="B28" s="25"/>
      <c r="C28" s="26"/>
      <c r="D28" s="24"/>
      <c r="E28" s="38"/>
      <c r="F28" s="38"/>
      <c r="G28" s="38"/>
      <c r="H28" s="38"/>
      <c r="I28" s="29"/>
      <c r="J28" s="39" t="str">
        <f t="shared" si="0"/>
        <v>Kém</v>
      </c>
      <c r="K28" s="50" t="str">
        <f>+IF(I28=0,"KĐG","")</f>
        <v>KĐG</v>
      </c>
    </row>
    <row r="29" spans="1:11" ht="17.25" customHeight="1">
      <c r="A29" s="37">
        <v>21</v>
      </c>
      <c r="B29" s="63"/>
      <c r="C29" s="64"/>
      <c r="D29" s="62"/>
      <c r="E29" s="38"/>
      <c r="F29" s="38"/>
      <c r="G29" s="38"/>
      <c r="H29" s="38"/>
      <c r="I29" s="29"/>
      <c r="J29" s="39" t="str">
        <f t="shared" si="0"/>
        <v>Kém</v>
      </c>
      <c r="K29" s="50" t="str">
        <f>+IF(I29=0,"KĐG","")</f>
        <v>KĐG</v>
      </c>
    </row>
    <row r="30" spans="1:11" ht="21.75" customHeight="1" hidden="1">
      <c r="A30" s="37"/>
      <c r="B30" s="25"/>
      <c r="C30" s="26"/>
      <c r="D30" s="24"/>
      <c r="E30" s="38"/>
      <c r="F30" s="38"/>
      <c r="G30" s="38"/>
      <c r="H30" s="38"/>
      <c r="I30" s="29"/>
      <c r="J30" s="39"/>
      <c r="K30" s="50"/>
    </row>
    <row r="31" spans="1:11" ht="21.75" customHeight="1" hidden="1">
      <c r="A31" s="37"/>
      <c r="B31" s="25"/>
      <c r="C31" s="26"/>
      <c r="D31" s="24"/>
      <c r="E31" s="38"/>
      <c r="F31" s="38"/>
      <c r="G31" s="38"/>
      <c r="H31" s="38"/>
      <c r="I31" s="29"/>
      <c r="J31" s="39"/>
      <c r="K31" s="50"/>
    </row>
    <row r="32" spans="1:11" ht="21.75" customHeight="1" hidden="1">
      <c r="A32" s="37"/>
      <c r="B32" s="25"/>
      <c r="C32" s="26"/>
      <c r="D32" s="24"/>
      <c r="E32" s="38"/>
      <c r="F32" s="38"/>
      <c r="G32" s="38"/>
      <c r="H32" s="38"/>
      <c r="I32" s="29"/>
      <c r="J32" s="39"/>
      <c r="K32" s="50"/>
    </row>
    <row r="33" spans="1:11" ht="21.75" customHeight="1" hidden="1">
      <c r="A33" s="37"/>
      <c r="B33" s="25"/>
      <c r="C33" s="26"/>
      <c r="D33" s="24"/>
      <c r="E33" s="38"/>
      <c r="F33" s="38"/>
      <c r="G33" s="38"/>
      <c r="H33" s="38"/>
      <c r="I33" s="29"/>
      <c r="J33" s="39"/>
      <c r="K33" s="50"/>
    </row>
    <row r="34" spans="1:11" ht="21.75" customHeight="1" hidden="1">
      <c r="A34" s="37"/>
      <c r="B34" s="25"/>
      <c r="C34" s="26"/>
      <c r="D34" s="24"/>
      <c r="E34" s="38"/>
      <c r="F34" s="38"/>
      <c r="G34" s="38"/>
      <c r="H34" s="38"/>
      <c r="I34" s="29"/>
      <c r="J34" s="39"/>
      <c r="K34" s="50"/>
    </row>
    <row r="35" spans="1:11" ht="21.75" customHeight="1" hidden="1">
      <c r="A35" s="37"/>
      <c r="B35" s="25"/>
      <c r="C35" s="26"/>
      <c r="D35" s="24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25"/>
      <c r="C36" s="26"/>
      <c r="D36" s="24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25"/>
      <c r="C37" s="26"/>
      <c r="D37" s="24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25"/>
      <c r="C38" s="26"/>
      <c r="D38" s="24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25"/>
      <c r="C39" s="26"/>
      <c r="D39" s="24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63"/>
      <c r="C40" s="64"/>
      <c r="D40" s="62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25"/>
      <c r="C41" s="26"/>
      <c r="D41" s="24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25"/>
      <c r="C42" s="26"/>
      <c r="D42" s="24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25"/>
      <c r="C43" s="26"/>
      <c r="D43" s="24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25"/>
      <c r="C52" s="26"/>
      <c r="D52" s="24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25"/>
      <c r="C53" s="26"/>
      <c r="D53" s="24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25"/>
      <c r="C54" s="26"/>
      <c r="D54" s="24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25"/>
      <c r="C55" s="26"/>
      <c r="D55" s="24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25"/>
      <c r="C56" s="26"/>
      <c r="D56" s="24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25"/>
      <c r="C57" s="26"/>
      <c r="D57" s="24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25"/>
      <c r="C58" s="2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21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21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388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53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396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30</v>
      </c>
      <c r="C9" s="26" t="s">
        <v>29</v>
      </c>
      <c r="D9" s="24">
        <v>2121614367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57">+IF(I9=0,"KĐG","")</f>
        <v>KĐG</v>
      </c>
    </row>
    <row r="10" spans="1:11" ht="21.75" customHeight="1">
      <c r="A10" s="37">
        <v>2</v>
      </c>
      <c r="B10" s="25" t="s">
        <v>482</v>
      </c>
      <c r="C10" s="26" t="s">
        <v>483</v>
      </c>
      <c r="D10" s="24">
        <v>2121618161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484</v>
      </c>
      <c r="C11" s="26" t="s">
        <v>188</v>
      </c>
      <c r="D11" s="24">
        <v>2121616513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485</v>
      </c>
      <c r="C12" s="26" t="s">
        <v>486</v>
      </c>
      <c r="D12" s="24">
        <v>2120619744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488</v>
      </c>
      <c r="C13" s="26" t="s">
        <v>36</v>
      </c>
      <c r="D13" s="24">
        <v>2121617107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30</v>
      </c>
      <c r="C14" s="26" t="s">
        <v>487</v>
      </c>
      <c r="D14" s="24">
        <v>2121616514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80</v>
      </c>
      <c r="C15" s="26" t="s">
        <v>193</v>
      </c>
      <c r="D15" s="24">
        <v>171216244</v>
      </c>
      <c r="E15" s="38"/>
      <c r="F15" s="38"/>
      <c r="G15" s="38"/>
      <c r="H15" s="38"/>
      <c r="I15" s="29"/>
      <c r="J15" s="39" t="str">
        <f aca="true" t="shared" si="2" ref="J15:J57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493</v>
      </c>
      <c r="C16" s="26" t="s">
        <v>46</v>
      </c>
      <c r="D16" s="24">
        <v>2121614364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89</v>
      </c>
      <c r="C17" s="26" t="s">
        <v>489</v>
      </c>
      <c r="D17" s="24">
        <v>2121617277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490</v>
      </c>
      <c r="C18" s="26" t="s">
        <v>44</v>
      </c>
      <c r="D18" s="24">
        <v>2121614342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491</v>
      </c>
      <c r="C19" s="26" t="s">
        <v>44</v>
      </c>
      <c r="D19" s="24">
        <v>2121616517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492</v>
      </c>
      <c r="C20" s="26" t="s">
        <v>44</v>
      </c>
      <c r="D20" s="24">
        <v>2121614341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494</v>
      </c>
      <c r="C21" s="26" t="s">
        <v>361</v>
      </c>
      <c r="D21" s="24">
        <v>2121617742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300</v>
      </c>
      <c r="C22" s="26" t="s">
        <v>414</v>
      </c>
      <c r="D22" s="24">
        <v>2121619150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383</v>
      </c>
      <c r="C23" s="26" t="s">
        <v>495</v>
      </c>
      <c r="D23" s="24">
        <v>2121616521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196</v>
      </c>
      <c r="C24" s="26" t="s">
        <v>162</v>
      </c>
      <c r="D24" s="24">
        <v>2021616151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409</v>
      </c>
      <c r="C25" s="26" t="s">
        <v>50</v>
      </c>
      <c r="D25" s="24">
        <v>2121629444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80</v>
      </c>
      <c r="C26" s="26" t="s">
        <v>50</v>
      </c>
      <c r="D26" s="24">
        <v>2121618555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436</v>
      </c>
      <c r="C27" s="26" t="s">
        <v>50</v>
      </c>
      <c r="D27" s="24">
        <v>2121618961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451</v>
      </c>
      <c r="C28" s="26" t="s">
        <v>212</v>
      </c>
      <c r="D28" s="24">
        <v>2121614346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496</v>
      </c>
      <c r="C29" s="26" t="s">
        <v>212</v>
      </c>
      <c r="D29" s="24">
        <v>2121617741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341</v>
      </c>
      <c r="C30" s="26" t="s">
        <v>212</v>
      </c>
      <c r="D30" s="24">
        <v>2121624226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497</v>
      </c>
      <c r="C31" s="26" t="s">
        <v>53</v>
      </c>
      <c r="D31" s="24">
        <v>2121617568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109</v>
      </c>
      <c r="C32" s="26" t="s">
        <v>118</v>
      </c>
      <c r="D32" s="24">
        <v>2121614373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498</v>
      </c>
      <c r="C33" s="26" t="s">
        <v>499</v>
      </c>
      <c r="D33" s="24">
        <v>2121159530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54</v>
      </c>
      <c r="C34" s="26" t="s">
        <v>499</v>
      </c>
      <c r="D34" s="24">
        <v>2121614354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67</v>
      </c>
      <c r="C35" s="26" t="s">
        <v>122</v>
      </c>
      <c r="D35" s="24">
        <v>2121614347</v>
      </c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468</v>
      </c>
      <c r="C36" s="26" t="s">
        <v>122</v>
      </c>
      <c r="D36" s="24">
        <v>2121616780</v>
      </c>
      <c r="E36" s="38"/>
      <c r="F36" s="38"/>
      <c r="G36" s="38"/>
      <c r="H36" s="38"/>
      <c r="I36" s="29"/>
      <c r="J36" s="39" t="str">
        <f t="shared" si="2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500</v>
      </c>
      <c r="C37" s="26" t="s">
        <v>64</v>
      </c>
      <c r="D37" s="24">
        <v>2121614361</v>
      </c>
      <c r="E37" s="38"/>
      <c r="F37" s="38"/>
      <c r="G37" s="38"/>
      <c r="H37" s="38"/>
      <c r="I37" s="29"/>
      <c r="J37" s="39" t="str">
        <f t="shared" si="2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465</v>
      </c>
      <c r="C38" s="26" t="s">
        <v>501</v>
      </c>
      <c r="D38" s="24">
        <v>2121617281</v>
      </c>
      <c r="E38" s="38"/>
      <c r="F38" s="38"/>
      <c r="G38" s="38"/>
      <c r="H38" s="38"/>
      <c r="I38" s="29"/>
      <c r="J38" s="39" t="str">
        <f t="shared" si="2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417</v>
      </c>
      <c r="C39" s="26" t="s">
        <v>502</v>
      </c>
      <c r="D39" s="24">
        <v>2121616528</v>
      </c>
      <c r="E39" s="38"/>
      <c r="F39" s="38"/>
      <c r="G39" s="38"/>
      <c r="H39" s="38"/>
      <c r="I39" s="29"/>
      <c r="J39" s="39" t="str">
        <f t="shared" si="2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503</v>
      </c>
      <c r="C40" s="26" t="s">
        <v>224</v>
      </c>
      <c r="D40" s="24">
        <v>2121616530</v>
      </c>
      <c r="E40" s="38"/>
      <c r="F40" s="38"/>
      <c r="G40" s="38"/>
      <c r="H40" s="38"/>
      <c r="I40" s="29"/>
      <c r="J40" s="39" t="str">
        <f t="shared" si="2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504</v>
      </c>
      <c r="C41" s="26" t="s">
        <v>75</v>
      </c>
      <c r="D41" s="24">
        <v>2121614339</v>
      </c>
      <c r="E41" s="38"/>
      <c r="F41" s="38"/>
      <c r="G41" s="38"/>
      <c r="H41" s="38"/>
      <c r="I41" s="29"/>
      <c r="J41" s="39" t="str">
        <f t="shared" si="2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226</v>
      </c>
      <c r="C42" s="26" t="s">
        <v>75</v>
      </c>
      <c r="D42" s="24">
        <v>2121614360</v>
      </c>
      <c r="E42" s="38"/>
      <c r="F42" s="38"/>
      <c r="G42" s="38"/>
      <c r="H42" s="38"/>
      <c r="I42" s="29"/>
      <c r="J42" s="39" t="str">
        <f t="shared" si="2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505</v>
      </c>
      <c r="C43" s="26" t="s">
        <v>171</v>
      </c>
      <c r="D43" s="24">
        <v>2121614358</v>
      </c>
      <c r="E43" s="38"/>
      <c r="F43" s="38"/>
      <c r="G43" s="38"/>
      <c r="H43" s="38"/>
      <c r="I43" s="29"/>
      <c r="J43" s="39" t="str">
        <f t="shared" si="2"/>
        <v>Kém</v>
      </c>
      <c r="K43" s="50" t="str">
        <f t="shared" si="1"/>
        <v>KĐG</v>
      </c>
    </row>
    <row r="44" spans="1:11" ht="21.75" customHeight="1">
      <c r="A44" s="37">
        <v>36</v>
      </c>
      <c r="B44" s="25" t="s">
        <v>67</v>
      </c>
      <c r="C44" s="26" t="s">
        <v>506</v>
      </c>
      <c r="D44" s="24">
        <v>2121616535</v>
      </c>
      <c r="E44" s="38"/>
      <c r="F44" s="38"/>
      <c r="G44" s="38"/>
      <c r="H44" s="38"/>
      <c r="I44" s="29"/>
      <c r="J44" s="39" t="str">
        <f t="shared" si="2"/>
        <v>Kém</v>
      </c>
      <c r="K44" s="50" t="str">
        <f t="shared" si="1"/>
        <v>KĐG</v>
      </c>
    </row>
    <row r="45" spans="1:11" ht="21.75" customHeight="1">
      <c r="A45" s="37">
        <v>37</v>
      </c>
      <c r="B45" s="25" t="s">
        <v>509</v>
      </c>
      <c r="C45" s="26" t="s">
        <v>95</v>
      </c>
      <c r="D45" s="24">
        <v>2121619199</v>
      </c>
      <c r="E45" s="38"/>
      <c r="F45" s="38"/>
      <c r="G45" s="38"/>
      <c r="H45" s="38"/>
      <c r="I45" s="29"/>
      <c r="J45" s="39" t="str">
        <f t="shared" si="2"/>
        <v>Kém</v>
      </c>
      <c r="K45" s="50" t="str">
        <f t="shared" si="1"/>
        <v>KĐG</v>
      </c>
    </row>
    <row r="46" spans="1:11" ht="21.75" customHeight="1">
      <c r="A46" s="37">
        <v>38</v>
      </c>
      <c r="B46" s="25" t="s">
        <v>288</v>
      </c>
      <c r="C46" s="26" t="s">
        <v>99</v>
      </c>
      <c r="D46" s="24">
        <v>2121616545</v>
      </c>
      <c r="E46" s="38"/>
      <c r="F46" s="38"/>
      <c r="G46" s="38"/>
      <c r="H46" s="38"/>
      <c r="I46" s="29"/>
      <c r="J46" s="39" t="str">
        <f t="shared" si="2"/>
        <v>Kém</v>
      </c>
      <c r="K46" s="50" t="str">
        <f t="shared" si="1"/>
        <v>KĐG</v>
      </c>
    </row>
    <row r="47" spans="1:11" ht="21.75" customHeight="1">
      <c r="A47" s="37">
        <v>39</v>
      </c>
      <c r="B47" s="25" t="s">
        <v>67</v>
      </c>
      <c r="C47" s="26" t="s">
        <v>511</v>
      </c>
      <c r="D47" s="24">
        <v>2121614338</v>
      </c>
      <c r="E47" s="38"/>
      <c r="F47" s="38"/>
      <c r="G47" s="38"/>
      <c r="H47" s="38"/>
      <c r="I47" s="29"/>
      <c r="J47" s="39" t="str">
        <f t="shared" si="2"/>
        <v>Kém</v>
      </c>
      <c r="K47" s="50" t="str">
        <f t="shared" si="1"/>
        <v>KĐG</v>
      </c>
    </row>
    <row r="48" spans="1:11" ht="21.75" customHeight="1">
      <c r="A48" s="37">
        <v>40</v>
      </c>
      <c r="B48" s="25" t="s">
        <v>379</v>
      </c>
      <c r="C48" s="26" t="s">
        <v>86</v>
      </c>
      <c r="D48" s="24">
        <v>1921616516</v>
      </c>
      <c r="E48" s="38"/>
      <c r="F48" s="38"/>
      <c r="G48" s="38"/>
      <c r="H48" s="38"/>
      <c r="I48" s="29"/>
      <c r="J48" s="39" t="str">
        <f t="shared" si="2"/>
        <v>Kém</v>
      </c>
      <c r="K48" s="50" t="str">
        <f t="shared" si="1"/>
        <v>KĐG</v>
      </c>
    </row>
    <row r="49" spans="1:11" ht="21.75" customHeight="1">
      <c r="A49" s="37">
        <v>41</v>
      </c>
      <c r="B49" s="25" t="s">
        <v>76</v>
      </c>
      <c r="C49" s="26" t="s">
        <v>142</v>
      </c>
      <c r="D49" s="24">
        <v>2121614363</v>
      </c>
      <c r="E49" s="38"/>
      <c r="F49" s="38"/>
      <c r="G49" s="38"/>
      <c r="H49" s="38"/>
      <c r="I49" s="29"/>
      <c r="J49" s="39" t="str">
        <f t="shared" si="2"/>
        <v>Kém</v>
      </c>
      <c r="K49" s="50" t="str">
        <f t="shared" si="1"/>
        <v>KĐG</v>
      </c>
    </row>
    <row r="50" spans="1:11" ht="21.75" customHeight="1">
      <c r="A50" s="37">
        <v>42</v>
      </c>
      <c r="B50" s="25" t="s">
        <v>136</v>
      </c>
      <c r="C50" s="26" t="s">
        <v>269</v>
      </c>
      <c r="D50" s="24">
        <v>1921613431</v>
      </c>
      <c r="E50" s="38"/>
      <c r="F50" s="38"/>
      <c r="G50" s="38"/>
      <c r="H50" s="38"/>
      <c r="I50" s="29"/>
      <c r="J50" s="39" t="str">
        <f t="shared" si="2"/>
        <v>Kém</v>
      </c>
      <c r="K50" s="50" t="str">
        <f t="shared" si="1"/>
        <v>KĐG</v>
      </c>
    </row>
    <row r="51" spans="1:11" ht="21.75" customHeight="1">
      <c r="A51" s="37">
        <v>43</v>
      </c>
      <c r="B51" s="25" t="s">
        <v>401</v>
      </c>
      <c r="C51" s="26" t="s">
        <v>309</v>
      </c>
      <c r="D51" s="24">
        <v>2121614372</v>
      </c>
      <c r="E51" s="38"/>
      <c r="F51" s="38"/>
      <c r="G51" s="38"/>
      <c r="H51" s="38"/>
      <c r="I51" s="29"/>
      <c r="J51" s="39" t="str">
        <f t="shared" si="2"/>
        <v>Kém</v>
      </c>
      <c r="K51" s="50" t="str">
        <f t="shared" si="1"/>
        <v>KĐG</v>
      </c>
    </row>
    <row r="52" spans="1:11" ht="21.75" customHeight="1">
      <c r="A52" s="37">
        <v>44</v>
      </c>
      <c r="B52" s="25" t="s">
        <v>510</v>
      </c>
      <c r="C52" s="26" t="s">
        <v>443</v>
      </c>
      <c r="D52" s="24">
        <v>2121218379</v>
      </c>
      <c r="E52" s="38"/>
      <c r="F52" s="38"/>
      <c r="G52" s="38"/>
      <c r="H52" s="38"/>
      <c r="I52" s="29"/>
      <c r="J52" s="39" t="str">
        <f t="shared" si="2"/>
        <v>Kém</v>
      </c>
      <c r="K52" s="50" t="str">
        <f t="shared" si="1"/>
        <v>KĐG</v>
      </c>
    </row>
    <row r="53" spans="1:11" ht="21.75" customHeight="1">
      <c r="A53" s="37">
        <v>45</v>
      </c>
      <c r="B53" s="25" t="s">
        <v>512</v>
      </c>
      <c r="C53" s="26" t="s">
        <v>277</v>
      </c>
      <c r="D53" s="24">
        <v>2121616546</v>
      </c>
      <c r="E53" s="38"/>
      <c r="F53" s="38"/>
      <c r="G53" s="38"/>
      <c r="H53" s="38"/>
      <c r="I53" s="29"/>
      <c r="J53" s="39" t="str">
        <f t="shared" si="2"/>
        <v>Kém</v>
      </c>
      <c r="K53" s="50" t="str">
        <f t="shared" si="1"/>
        <v>KĐG</v>
      </c>
    </row>
    <row r="54" spans="1:11" ht="21.75" customHeight="1">
      <c r="A54" s="37">
        <v>46</v>
      </c>
      <c r="B54" s="71"/>
      <c r="C54" s="66"/>
      <c r="D54" s="29"/>
      <c r="E54" s="38"/>
      <c r="F54" s="38"/>
      <c r="G54" s="38"/>
      <c r="H54" s="38"/>
      <c r="I54" s="29"/>
      <c r="J54" s="39" t="str">
        <f t="shared" si="2"/>
        <v>Kém</v>
      </c>
      <c r="K54" s="50" t="str">
        <f t="shared" si="1"/>
        <v>KĐG</v>
      </c>
    </row>
    <row r="55" spans="1:11" ht="21.75" customHeight="1">
      <c r="A55" s="37">
        <v>47</v>
      </c>
      <c r="B55" s="71"/>
      <c r="C55" s="66"/>
      <c r="D55" s="29"/>
      <c r="E55" s="38"/>
      <c r="F55" s="38"/>
      <c r="G55" s="38"/>
      <c r="H55" s="38"/>
      <c r="I55" s="29"/>
      <c r="J55" s="39" t="str">
        <f t="shared" si="2"/>
        <v>Kém</v>
      </c>
      <c r="K55" s="50" t="str">
        <f t="shared" si="1"/>
        <v>KĐG</v>
      </c>
    </row>
    <row r="56" spans="1:11" ht="21.75" customHeight="1">
      <c r="A56" s="37">
        <v>48</v>
      </c>
      <c r="B56" s="71"/>
      <c r="C56" s="66"/>
      <c r="D56" s="29"/>
      <c r="E56" s="38"/>
      <c r="F56" s="38"/>
      <c r="G56" s="38"/>
      <c r="H56" s="38"/>
      <c r="I56" s="29"/>
      <c r="J56" s="39" t="str">
        <f t="shared" si="2"/>
        <v>Kém</v>
      </c>
      <c r="K56" s="50" t="str">
        <f t="shared" si="1"/>
        <v>KĐG</v>
      </c>
    </row>
    <row r="57" spans="1:11" ht="21.75" customHeight="1">
      <c r="A57" s="37">
        <v>49</v>
      </c>
      <c r="B57" s="71"/>
      <c r="C57" s="66"/>
      <c r="D57" s="29"/>
      <c r="E57" s="38"/>
      <c r="F57" s="38"/>
      <c r="G57" s="38"/>
      <c r="H57" s="38"/>
      <c r="I57" s="29"/>
      <c r="J57" s="39" t="str">
        <f t="shared" si="2"/>
        <v>Kém</v>
      </c>
      <c r="K57" s="50" t="str">
        <f t="shared" si="1"/>
        <v>KĐG</v>
      </c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49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49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514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50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515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334</v>
      </c>
      <c r="C9" s="26" t="s">
        <v>212</v>
      </c>
      <c r="D9" s="24">
        <v>2021614361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54">+IF(I9=0,"KĐG","")</f>
        <v>KĐG</v>
      </c>
    </row>
    <row r="10" spans="1:11" ht="21.75" customHeight="1">
      <c r="A10" s="37">
        <v>2</v>
      </c>
      <c r="B10" s="25" t="s">
        <v>662</v>
      </c>
      <c r="C10" s="26" t="s">
        <v>663</v>
      </c>
      <c r="D10" s="24">
        <v>1921613398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513</v>
      </c>
      <c r="C11" s="26" t="s">
        <v>324</v>
      </c>
      <c r="D11" s="24">
        <v>2111615116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446</v>
      </c>
      <c r="C12" s="26" t="s">
        <v>29</v>
      </c>
      <c r="D12" s="24">
        <v>2121614335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516</v>
      </c>
      <c r="C13" s="26" t="s">
        <v>29</v>
      </c>
      <c r="D13" s="24">
        <v>2121114025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517</v>
      </c>
      <c r="C14" s="26" t="s">
        <v>29</v>
      </c>
      <c r="D14" s="24">
        <v>2121617282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191</v>
      </c>
      <c r="C15" s="26" t="s">
        <v>34</v>
      </c>
      <c r="D15" s="24">
        <v>2121614357</v>
      </c>
      <c r="E15" s="38"/>
      <c r="F15" s="38"/>
      <c r="G15" s="38"/>
      <c r="H15" s="38"/>
      <c r="I15" s="29"/>
      <c r="J15" s="39" t="str">
        <f aca="true" t="shared" si="2" ref="J15:J54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518</v>
      </c>
      <c r="C16" s="26" t="s">
        <v>519</v>
      </c>
      <c r="D16" s="24">
        <v>2121616764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521</v>
      </c>
      <c r="C17" s="26" t="s">
        <v>46</v>
      </c>
      <c r="D17" s="24">
        <v>1811116530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328</v>
      </c>
      <c r="C18" s="26" t="s">
        <v>114</v>
      </c>
      <c r="D18" s="24">
        <v>2121617280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520</v>
      </c>
      <c r="C19" s="26" t="s">
        <v>462</v>
      </c>
      <c r="D19" s="24">
        <v>2121628589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136</v>
      </c>
      <c r="C20" s="26" t="s">
        <v>522</v>
      </c>
      <c r="D20" s="24">
        <v>2121624225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523</v>
      </c>
      <c r="C21" s="26" t="s">
        <v>160</v>
      </c>
      <c r="D21" s="24">
        <v>2121616520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524</v>
      </c>
      <c r="C22" s="26" t="s">
        <v>48</v>
      </c>
      <c r="D22" s="24">
        <v>2121617569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525</v>
      </c>
      <c r="C23" s="26" t="s">
        <v>50</v>
      </c>
      <c r="D23" s="24">
        <v>2121614353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517</v>
      </c>
      <c r="C24" s="26" t="s">
        <v>50</v>
      </c>
      <c r="D24" s="24">
        <v>2121624223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76</v>
      </c>
      <c r="C25" s="26" t="s">
        <v>526</v>
      </c>
      <c r="D25" s="24">
        <v>2121614371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527</v>
      </c>
      <c r="C26" s="26" t="s">
        <v>53</v>
      </c>
      <c r="D26" s="24">
        <v>2121614351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528</v>
      </c>
      <c r="C27" s="26" t="s">
        <v>118</v>
      </c>
      <c r="D27" s="24">
        <v>2121619848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136</v>
      </c>
      <c r="C28" s="26" t="s">
        <v>335</v>
      </c>
      <c r="D28" s="24">
        <v>2021616022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71</v>
      </c>
      <c r="C29" s="26" t="s">
        <v>529</v>
      </c>
      <c r="D29" s="24">
        <v>2121616765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530</v>
      </c>
      <c r="C30" s="26" t="s">
        <v>122</v>
      </c>
      <c r="D30" s="24">
        <v>2121614362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531</v>
      </c>
      <c r="C31" s="26" t="s">
        <v>122</v>
      </c>
      <c r="D31" s="24">
        <v>2121614340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532</v>
      </c>
      <c r="C32" s="26" t="s">
        <v>61</v>
      </c>
      <c r="D32" s="24">
        <v>2121614356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507</v>
      </c>
      <c r="C33" s="26" t="s">
        <v>66</v>
      </c>
      <c r="D33" s="24">
        <v>2121617278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533</v>
      </c>
      <c r="C34" s="26" t="s">
        <v>534</v>
      </c>
      <c r="D34" s="24">
        <v>2121618573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248</v>
      </c>
      <c r="C35" s="26" t="s">
        <v>241</v>
      </c>
      <c r="D35" s="24">
        <v>2121619633</v>
      </c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136</v>
      </c>
      <c r="C36" s="26" t="s">
        <v>343</v>
      </c>
      <c r="D36" s="24">
        <v>2121617016</v>
      </c>
      <c r="E36" s="38"/>
      <c r="F36" s="38"/>
      <c r="G36" s="38"/>
      <c r="H36" s="38"/>
      <c r="I36" s="29"/>
      <c r="J36" s="39" t="str">
        <f t="shared" si="2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535</v>
      </c>
      <c r="C37" s="26" t="s">
        <v>75</v>
      </c>
      <c r="D37" s="24">
        <v>2121618569</v>
      </c>
      <c r="E37" s="38"/>
      <c r="F37" s="38"/>
      <c r="G37" s="38"/>
      <c r="H37" s="38"/>
      <c r="I37" s="29"/>
      <c r="J37" s="39" t="str">
        <f t="shared" si="2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536</v>
      </c>
      <c r="C38" s="26" t="s">
        <v>169</v>
      </c>
      <c r="D38" s="24">
        <v>2121619671</v>
      </c>
      <c r="E38" s="38"/>
      <c r="F38" s="38"/>
      <c r="G38" s="38"/>
      <c r="H38" s="38"/>
      <c r="I38" s="29"/>
      <c r="J38" s="39" t="str">
        <f t="shared" si="2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537</v>
      </c>
      <c r="C39" s="26" t="s">
        <v>538</v>
      </c>
      <c r="D39" s="24">
        <v>2121118423</v>
      </c>
      <c r="E39" s="38"/>
      <c r="F39" s="38"/>
      <c r="G39" s="38"/>
      <c r="H39" s="38"/>
      <c r="I39" s="29"/>
      <c r="J39" s="39" t="str">
        <f t="shared" si="2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80</v>
      </c>
      <c r="C40" s="26" t="s">
        <v>539</v>
      </c>
      <c r="D40" s="24">
        <v>2121619847</v>
      </c>
      <c r="E40" s="38"/>
      <c r="F40" s="38"/>
      <c r="G40" s="38"/>
      <c r="H40" s="38"/>
      <c r="I40" s="29"/>
      <c r="J40" s="39" t="str">
        <f t="shared" si="2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540</v>
      </c>
      <c r="C41" s="26" t="s">
        <v>81</v>
      </c>
      <c r="D41" s="24">
        <v>2121616536</v>
      </c>
      <c r="E41" s="38"/>
      <c r="F41" s="38"/>
      <c r="G41" s="38"/>
      <c r="H41" s="38"/>
      <c r="I41" s="29"/>
      <c r="J41" s="39" t="str">
        <f t="shared" si="2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544</v>
      </c>
      <c r="C42" s="26" t="s">
        <v>99</v>
      </c>
      <c r="D42" s="24">
        <v>2121627665</v>
      </c>
      <c r="E42" s="38"/>
      <c r="F42" s="38"/>
      <c r="G42" s="38"/>
      <c r="H42" s="38"/>
      <c r="I42" s="29"/>
      <c r="J42" s="39" t="str">
        <f t="shared" si="2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507</v>
      </c>
      <c r="C43" s="26" t="s">
        <v>99</v>
      </c>
      <c r="D43" s="24">
        <v>2121516690</v>
      </c>
      <c r="E43" s="38"/>
      <c r="F43" s="38"/>
      <c r="G43" s="38"/>
      <c r="H43" s="38"/>
      <c r="I43" s="29"/>
      <c r="J43" s="39" t="str">
        <f t="shared" si="2"/>
        <v>Kém</v>
      </c>
      <c r="K43" s="50" t="str">
        <f t="shared" si="1"/>
        <v>KĐG</v>
      </c>
    </row>
    <row r="44" spans="1:11" ht="21.75" customHeight="1">
      <c r="A44" s="37">
        <v>36</v>
      </c>
      <c r="B44" s="25" t="s">
        <v>71</v>
      </c>
      <c r="C44" s="26" t="s">
        <v>86</v>
      </c>
      <c r="D44" s="24">
        <v>2121628794</v>
      </c>
      <c r="E44" s="38"/>
      <c r="F44" s="38"/>
      <c r="G44" s="38"/>
      <c r="H44" s="38"/>
      <c r="I44" s="29"/>
      <c r="J44" s="39" t="str">
        <f t="shared" si="2"/>
        <v>Kém</v>
      </c>
      <c r="K44" s="50" t="str">
        <f t="shared" si="1"/>
        <v>KĐG</v>
      </c>
    </row>
    <row r="45" spans="1:11" ht="21.75" customHeight="1">
      <c r="A45" s="37">
        <v>37</v>
      </c>
      <c r="B45" s="25" t="s">
        <v>541</v>
      </c>
      <c r="C45" s="26" t="s">
        <v>86</v>
      </c>
      <c r="D45" s="24">
        <v>2121614345</v>
      </c>
      <c r="E45" s="38"/>
      <c r="F45" s="38"/>
      <c r="G45" s="38"/>
      <c r="H45" s="38"/>
      <c r="I45" s="29"/>
      <c r="J45" s="39" t="str">
        <f t="shared" si="2"/>
        <v>Kém</v>
      </c>
      <c r="K45" s="50" t="str">
        <f t="shared" si="1"/>
        <v>KĐG</v>
      </c>
    </row>
    <row r="46" spans="1:11" ht="21.75" customHeight="1">
      <c r="A46" s="37">
        <v>38</v>
      </c>
      <c r="B46" s="25" t="s">
        <v>307</v>
      </c>
      <c r="C46" s="26" t="s">
        <v>259</v>
      </c>
      <c r="D46" s="24">
        <v>2111223057</v>
      </c>
      <c r="E46" s="38"/>
      <c r="F46" s="38"/>
      <c r="G46" s="38"/>
      <c r="H46" s="38"/>
      <c r="I46" s="29"/>
      <c r="J46" s="39" t="str">
        <f t="shared" si="2"/>
        <v>Kém</v>
      </c>
      <c r="K46" s="50" t="str">
        <f t="shared" si="1"/>
        <v>KĐG</v>
      </c>
    </row>
    <row r="47" spans="1:11" ht="21.75" customHeight="1">
      <c r="A47" s="37">
        <v>39</v>
      </c>
      <c r="B47" s="25" t="s">
        <v>87</v>
      </c>
      <c r="C47" s="26" t="s">
        <v>542</v>
      </c>
      <c r="D47" s="24">
        <v>2121639612</v>
      </c>
      <c r="E47" s="38"/>
      <c r="F47" s="38"/>
      <c r="G47" s="38"/>
      <c r="H47" s="38"/>
      <c r="I47" s="29"/>
      <c r="J47" s="39" t="str">
        <f t="shared" si="2"/>
        <v>Kém</v>
      </c>
      <c r="K47" s="50" t="str">
        <f t="shared" si="1"/>
        <v>KĐG</v>
      </c>
    </row>
    <row r="48" spans="1:11" ht="21.75" customHeight="1">
      <c r="A48" s="37">
        <v>40</v>
      </c>
      <c r="B48" s="25" t="s">
        <v>543</v>
      </c>
      <c r="C48" s="26" t="s">
        <v>309</v>
      </c>
      <c r="D48" s="24">
        <v>2121616543</v>
      </c>
      <c r="E48" s="38"/>
      <c r="F48" s="38"/>
      <c r="G48" s="38"/>
      <c r="H48" s="38"/>
      <c r="I48" s="29"/>
      <c r="J48" s="39" t="str">
        <f t="shared" si="2"/>
        <v>Kém</v>
      </c>
      <c r="K48" s="50" t="str">
        <f t="shared" si="1"/>
        <v>KĐG</v>
      </c>
    </row>
    <row r="49" spans="1:11" ht="21.75" customHeight="1">
      <c r="A49" s="37">
        <v>41</v>
      </c>
      <c r="B49" s="25" t="s">
        <v>164</v>
      </c>
      <c r="C49" s="26" t="s">
        <v>309</v>
      </c>
      <c r="D49" s="24">
        <v>2121614348</v>
      </c>
      <c r="E49" s="38"/>
      <c r="F49" s="38"/>
      <c r="G49" s="38"/>
      <c r="H49" s="38"/>
      <c r="I49" s="29"/>
      <c r="J49" s="39" t="str">
        <f t="shared" si="2"/>
        <v>Kém</v>
      </c>
      <c r="K49" s="50" t="str">
        <f t="shared" si="1"/>
        <v>KĐG</v>
      </c>
    </row>
    <row r="50" spans="1:11" ht="21.75" customHeight="1">
      <c r="A50" s="37">
        <v>42</v>
      </c>
      <c r="B50" s="25" t="s">
        <v>225</v>
      </c>
      <c r="C50" s="26" t="s">
        <v>102</v>
      </c>
      <c r="D50" s="24">
        <v>2121618778</v>
      </c>
      <c r="E50" s="38"/>
      <c r="F50" s="38"/>
      <c r="G50" s="38"/>
      <c r="H50" s="38"/>
      <c r="I50" s="29"/>
      <c r="J50" s="39" t="str">
        <f t="shared" si="2"/>
        <v>Kém</v>
      </c>
      <c r="K50" s="50" t="str">
        <f t="shared" si="1"/>
        <v>KĐG</v>
      </c>
    </row>
    <row r="51" spans="1:11" ht="21.75" customHeight="1">
      <c r="A51" s="37">
        <v>43</v>
      </c>
      <c r="B51" s="71"/>
      <c r="C51" s="66"/>
      <c r="D51" s="29"/>
      <c r="E51" s="38"/>
      <c r="F51" s="38"/>
      <c r="G51" s="38"/>
      <c r="H51" s="38"/>
      <c r="I51" s="29"/>
      <c r="J51" s="39" t="str">
        <f t="shared" si="2"/>
        <v>Kém</v>
      </c>
      <c r="K51" s="50" t="str">
        <f t="shared" si="1"/>
        <v>KĐG</v>
      </c>
    </row>
    <row r="52" spans="1:11" ht="21.75" customHeight="1">
      <c r="A52" s="37">
        <v>44</v>
      </c>
      <c r="B52" s="71"/>
      <c r="C52" s="66"/>
      <c r="D52" s="29"/>
      <c r="E52" s="38"/>
      <c r="F52" s="38"/>
      <c r="G52" s="38"/>
      <c r="H52" s="38"/>
      <c r="I52" s="29"/>
      <c r="J52" s="39" t="str">
        <f t="shared" si="2"/>
        <v>Kém</v>
      </c>
      <c r="K52" s="50" t="str">
        <f t="shared" si="1"/>
        <v>KĐG</v>
      </c>
    </row>
    <row r="53" spans="1:11" ht="21.75" customHeight="1">
      <c r="A53" s="37">
        <v>45</v>
      </c>
      <c r="B53" s="71"/>
      <c r="C53" s="66"/>
      <c r="D53" s="29"/>
      <c r="E53" s="38"/>
      <c r="F53" s="38"/>
      <c r="G53" s="38"/>
      <c r="H53" s="38"/>
      <c r="I53" s="29"/>
      <c r="J53" s="39" t="str">
        <f t="shared" si="2"/>
        <v>Kém</v>
      </c>
      <c r="K53" s="50" t="str">
        <f t="shared" si="1"/>
        <v>KĐG</v>
      </c>
    </row>
    <row r="54" spans="1:11" ht="21.75" customHeight="1">
      <c r="A54" s="37">
        <v>46</v>
      </c>
      <c r="B54" s="71"/>
      <c r="C54" s="66"/>
      <c r="D54" s="29"/>
      <c r="E54" s="38"/>
      <c r="F54" s="38"/>
      <c r="G54" s="38"/>
      <c r="H54" s="38"/>
      <c r="I54" s="29"/>
      <c r="J54" s="39" t="str">
        <f t="shared" si="2"/>
        <v>Kém</v>
      </c>
      <c r="K54" s="50" t="str">
        <f t="shared" si="1"/>
        <v>KĐG</v>
      </c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46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46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545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conditionalFormatting sqref="D40">
    <cfRule type="cellIs" priority="3" dxfId="4" operator="lessThan" stopIfTrue="1">
      <formula>5</formula>
    </cfRule>
  </conditionalFormatting>
  <conditionalFormatting sqref="D44">
    <cfRule type="cellIs" priority="2" dxfId="4" operator="lessThan" stopIfTrue="1">
      <formula>5</formula>
    </cfRule>
  </conditionalFormatting>
  <conditionalFormatting sqref="D49">
    <cfRule type="cellIs" priority="1" dxfId="4" operator="lessThan" stopIfTrue="1">
      <formula>5</formula>
    </cfRule>
  </conditionalFormatting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29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546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18.75" customHeight="1">
      <c r="A9" s="33">
        <v>1</v>
      </c>
      <c r="B9" s="25" t="s">
        <v>402</v>
      </c>
      <c r="C9" s="26" t="s">
        <v>29</v>
      </c>
      <c r="D9" s="24">
        <v>2121628148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27">+IF(I9=0,"KĐG","")</f>
        <v>KĐG</v>
      </c>
    </row>
    <row r="10" spans="1:11" ht="18.75" customHeight="1">
      <c r="A10" s="37">
        <v>2</v>
      </c>
      <c r="B10" s="25" t="s">
        <v>547</v>
      </c>
      <c r="C10" s="26" t="s">
        <v>188</v>
      </c>
      <c r="D10" s="24">
        <v>2121624222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18.75" customHeight="1">
      <c r="A11" s="37">
        <v>3</v>
      </c>
      <c r="B11" s="25" t="s">
        <v>307</v>
      </c>
      <c r="C11" s="26" t="s">
        <v>32</v>
      </c>
      <c r="D11" s="24">
        <v>2121624227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18.75" customHeight="1">
      <c r="A12" s="37">
        <v>4</v>
      </c>
      <c r="B12" s="25" t="s">
        <v>548</v>
      </c>
      <c r="C12" s="26" t="s">
        <v>34</v>
      </c>
      <c r="D12" s="24">
        <v>2121627676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18.75" customHeight="1">
      <c r="A13" s="37">
        <v>5</v>
      </c>
      <c r="B13" s="25" t="s">
        <v>67</v>
      </c>
      <c r="C13" s="26" t="s">
        <v>36</v>
      </c>
      <c r="D13" s="24">
        <v>2121624234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18.75" customHeight="1">
      <c r="A14" s="37">
        <v>6</v>
      </c>
      <c r="B14" s="25" t="s">
        <v>154</v>
      </c>
      <c r="C14" s="26" t="s">
        <v>549</v>
      </c>
      <c r="D14" s="24">
        <v>2121624245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18.75" customHeight="1">
      <c r="A15" s="37">
        <v>7</v>
      </c>
      <c r="B15" s="25" t="s">
        <v>129</v>
      </c>
      <c r="C15" s="26" t="s">
        <v>48</v>
      </c>
      <c r="D15" s="24">
        <v>2121614350</v>
      </c>
      <c r="E15" s="38"/>
      <c r="F15" s="38"/>
      <c r="G15" s="38"/>
      <c r="H15" s="38"/>
      <c r="I15" s="29"/>
      <c r="J15" s="39" t="str">
        <f aca="true" t="shared" si="2" ref="J15:J27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18.75" customHeight="1">
      <c r="A16" s="37">
        <v>8</v>
      </c>
      <c r="B16" s="25" t="s">
        <v>550</v>
      </c>
      <c r="C16" s="26" t="s">
        <v>212</v>
      </c>
      <c r="D16" s="24">
        <v>2121628206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18.75" customHeight="1">
      <c r="A17" s="37">
        <v>9</v>
      </c>
      <c r="B17" s="25" t="s">
        <v>551</v>
      </c>
      <c r="C17" s="26" t="s">
        <v>212</v>
      </c>
      <c r="D17" s="24">
        <v>2121627170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18.75" customHeight="1">
      <c r="A18" s="37">
        <v>10</v>
      </c>
      <c r="B18" s="25" t="s">
        <v>552</v>
      </c>
      <c r="C18" s="26" t="s">
        <v>53</v>
      </c>
      <c r="D18" s="24">
        <v>2121624224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18.75" customHeight="1">
      <c r="A19" s="37">
        <v>11</v>
      </c>
      <c r="B19" s="25" t="s">
        <v>553</v>
      </c>
      <c r="C19" s="26" t="s">
        <v>59</v>
      </c>
      <c r="D19" s="24">
        <v>2121624244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18.75" customHeight="1">
      <c r="A20" s="37">
        <v>12</v>
      </c>
      <c r="B20" s="25" t="s">
        <v>554</v>
      </c>
      <c r="C20" s="26" t="s">
        <v>555</v>
      </c>
      <c r="D20" s="24">
        <v>2121624240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18.75" customHeight="1">
      <c r="A21" s="37">
        <v>13</v>
      </c>
      <c r="B21" s="25" t="s">
        <v>465</v>
      </c>
      <c r="C21" s="26" t="s">
        <v>243</v>
      </c>
      <c r="D21" s="24">
        <v>2121624235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18.75" customHeight="1">
      <c r="A22" s="37">
        <v>14</v>
      </c>
      <c r="B22" s="25" t="s">
        <v>556</v>
      </c>
      <c r="C22" s="26" t="s">
        <v>128</v>
      </c>
      <c r="D22" s="24">
        <v>1921616526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18.75" customHeight="1">
      <c r="A23" s="37">
        <v>15</v>
      </c>
      <c r="B23" s="25" t="s">
        <v>558</v>
      </c>
      <c r="C23" s="26" t="s">
        <v>95</v>
      </c>
      <c r="D23" s="24">
        <v>2121626864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18.75" customHeight="1">
      <c r="A24" s="37">
        <v>16</v>
      </c>
      <c r="B24" s="25" t="s">
        <v>560</v>
      </c>
      <c r="C24" s="26" t="s">
        <v>99</v>
      </c>
      <c r="D24" s="24">
        <v>2121618144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18.75" customHeight="1">
      <c r="A25" s="37">
        <v>17</v>
      </c>
      <c r="B25" s="25" t="s">
        <v>557</v>
      </c>
      <c r="C25" s="26" t="s">
        <v>139</v>
      </c>
      <c r="D25" s="24">
        <v>2121624238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18.75" customHeight="1">
      <c r="A26" s="37">
        <v>18</v>
      </c>
      <c r="B26" s="25" t="s">
        <v>318</v>
      </c>
      <c r="C26" s="26" t="s">
        <v>90</v>
      </c>
      <c r="D26" s="24">
        <v>2121626419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18.75" customHeight="1">
      <c r="A27" s="37">
        <v>19</v>
      </c>
      <c r="B27" s="25" t="s">
        <v>559</v>
      </c>
      <c r="C27" s="26" t="s">
        <v>309</v>
      </c>
      <c r="D27" s="24">
        <v>2121627169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21.75" customHeight="1" hidden="1">
      <c r="A28" s="37"/>
      <c r="B28" s="25" t="s">
        <v>660</v>
      </c>
      <c r="C28" s="26" t="s">
        <v>275</v>
      </c>
      <c r="D28" s="24">
        <v>2020622963</v>
      </c>
      <c r="E28" s="38"/>
      <c r="F28" s="38"/>
      <c r="G28" s="38"/>
      <c r="H28" s="38"/>
      <c r="I28" s="29"/>
      <c r="J28" s="39"/>
      <c r="K28" s="50"/>
    </row>
    <row r="29" spans="1:11" ht="21.75" customHeight="1" hidden="1">
      <c r="A29" s="37"/>
      <c r="B29" s="25" t="s">
        <v>661</v>
      </c>
      <c r="C29" s="26" t="s">
        <v>275</v>
      </c>
      <c r="D29" s="24">
        <v>1921623487</v>
      </c>
      <c r="E29" s="38"/>
      <c r="F29" s="38"/>
      <c r="G29" s="38"/>
      <c r="H29" s="38"/>
      <c r="I29" s="29"/>
      <c r="J29" s="39"/>
      <c r="K29" s="50"/>
    </row>
    <row r="30" spans="1:11" ht="21.75" customHeight="1" hidden="1">
      <c r="A30" s="37"/>
      <c r="B30" s="71"/>
      <c r="C30" s="66"/>
      <c r="D30" s="29"/>
      <c r="E30" s="38"/>
      <c r="F30" s="38"/>
      <c r="G30" s="38"/>
      <c r="H30" s="38"/>
      <c r="I30" s="29"/>
      <c r="J30" s="39"/>
      <c r="K30" s="50"/>
    </row>
    <row r="31" spans="1:11" ht="21.75" customHeight="1" hidden="1">
      <c r="A31" s="37"/>
      <c r="B31" s="71"/>
      <c r="C31" s="66"/>
      <c r="D31" s="29"/>
      <c r="E31" s="38"/>
      <c r="F31" s="38"/>
      <c r="G31" s="38"/>
      <c r="H31" s="38"/>
      <c r="I31" s="29"/>
      <c r="J31" s="39"/>
      <c r="K31" s="50"/>
    </row>
    <row r="32" spans="1:11" ht="21.75" customHeight="1" hidden="1">
      <c r="A32" s="37"/>
      <c r="B32" s="71"/>
      <c r="C32" s="66"/>
      <c r="D32" s="29"/>
      <c r="E32" s="38"/>
      <c r="F32" s="38"/>
      <c r="G32" s="38"/>
      <c r="H32" s="38"/>
      <c r="I32" s="29"/>
      <c r="J32" s="39"/>
      <c r="K32" s="50"/>
    </row>
    <row r="33" spans="1:11" ht="21.75" customHeight="1" hidden="1">
      <c r="A33" s="37"/>
      <c r="B33" s="71"/>
      <c r="C33" s="66"/>
      <c r="D33" s="29"/>
      <c r="E33" s="38"/>
      <c r="F33" s="38"/>
      <c r="G33" s="38"/>
      <c r="H33" s="38"/>
      <c r="I33" s="29"/>
      <c r="J33" s="39"/>
      <c r="K33" s="50"/>
    </row>
    <row r="34" spans="1:11" ht="21.75" customHeight="1" hidden="1">
      <c r="A34" s="37"/>
      <c r="B34" s="71"/>
      <c r="C34" s="66"/>
      <c r="D34" s="29"/>
      <c r="E34" s="38"/>
      <c r="F34" s="38"/>
      <c r="G34" s="38"/>
      <c r="H34" s="38"/>
      <c r="I34" s="29"/>
      <c r="J34" s="39"/>
      <c r="K34" s="50"/>
    </row>
    <row r="35" spans="1:11" ht="21.75" customHeight="1" hidden="1">
      <c r="A35" s="37"/>
      <c r="B35" s="71"/>
      <c r="C35" s="66"/>
      <c r="D35" s="29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71"/>
      <c r="C36" s="66"/>
      <c r="D36" s="29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71"/>
      <c r="C37" s="66"/>
      <c r="D37" s="29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71"/>
      <c r="C38" s="66"/>
      <c r="D38" s="29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71"/>
      <c r="C39" s="66"/>
      <c r="D39" s="29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71"/>
      <c r="C40" s="66"/>
      <c r="D40" s="29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71"/>
      <c r="C41" s="66"/>
      <c r="D41" s="29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71"/>
      <c r="C42" s="66"/>
      <c r="D42" s="29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71"/>
      <c r="C43" s="66"/>
      <c r="D43" s="29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71"/>
      <c r="C44" s="66"/>
      <c r="D44" s="29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71"/>
      <c r="C45" s="66"/>
      <c r="D45" s="29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71"/>
      <c r="C46" s="66"/>
      <c r="D46" s="29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71"/>
      <c r="C47" s="66"/>
      <c r="D47" s="29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71"/>
      <c r="C48" s="66"/>
      <c r="D48" s="29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71"/>
      <c r="C49" s="66"/>
      <c r="D49" s="29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71"/>
      <c r="C50" s="66"/>
      <c r="D50" s="29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71"/>
      <c r="C51" s="66"/>
      <c r="D51" s="29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71"/>
      <c r="C52" s="66"/>
      <c r="D52" s="29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71"/>
      <c r="C53" s="66"/>
      <c r="D53" s="29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71"/>
      <c r="C54" s="66"/>
      <c r="D54" s="29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19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19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561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25">
      <selection activeCell="B9" sqref="B9:D34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546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7.75" customHeight="1">
      <c r="A9" s="33">
        <v>1</v>
      </c>
      <c r="B9" s="25" t="s">
        <v>562</v>
      </c>
      <c r="C9" s="26" t="s">
        <v>29</v>
      </c>
      <c r="D9" s="24">
        <v>2121624246</v>
      </c>
      <c r="E9" s="34"/>
      <c r="F9" s="34"/>
      <c r="G9" s="34"/>
      <c r="H9" s="34"/>
      <c r="I9" s="29"/>
      <c r="J9" s="36" t="str">
        <f aca="true" t="shared" si="0" ref="J9:J27">IF(I9&gt;=90,"Xuất Sắc",IF(I9&gt;=80,"Tốt",IF(I9&gt;=65,"Khá",IF(I9&gt;=50,"Trung bình",IF(I9&gt;=35,"Yếu","Kém")))))</f>
        <v>Kém</v>
      </c>
      <c r="K9" s="49" t="str">
        <f aca="true" t="shared" si="1" ref="K9:K27">+IF(I9=0,"KĐG","")</f>
        <v>KĐG</v>
      </c>
    </row>
    <row r="10" spans="1:11" ht="27.75" customHeight="1">
      <c r="A10" s="37">
        <v>2</v>
      </c>
      <c r="B10" s="25" t="s">
        <v>564</v>
      </c>
      <c r="C10" s="26" t="s">
        <v>193</v>
      </c>
      <c r="D10" s="24">
        <v>2121629348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7.75" customHeight="1">
      <c r="A11" s="37">
        <v>3</v>
      </c>
      <c r="B11" s="25" t="s">
        <v>565</v>
      </c>
      <c r="C11" s="26" t="s">
        <v>46</v>
      </c>
      <c r="D11" s="24">
        <v>2121626820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7.75" customHeight="1">
      <c r="A12" s="37">
        <v>4</v>
      </c>
      <c r="B12" s="25" t="s">
        <v>563</v>
      </c>
      <c r="C12" s="26" t="s">
        <v>40</v>
      </c>
      <c r="D12" s="24">
        <v>2121626411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7.75" customHeight="1">
      <c r="A13" s="37">
        <v>5</v>
      </c>
      <c r="B13" s="25" t="s">
        <v>517</v>
      </c>
      <c r="C13" s="26" t="s">
        <v>201</v>
      </c>
      <c r="D13" s="24">
        <v>2121116877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7.75" customHeight="1">
      <c r="A14" s="37">
        <v>6</v>
      </c>
      <c r="B14" s="25" t="s">
        <v>429</v>
      </c>
      <c r="C14" s="26" t="s">
        <v>162</v>
      </c>
      <c r="D14" s="24">
        <v>2121626414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7.75" customHeight="1">
      <c r="A15" s="37">
        <v>7</v>
      </c>
      <c r="B15" s="25" t="s">
        <v>255</v>
      </c>
      <c r="C15" s="26" t="s">
        <v>469</v>
      </c>
      <c r="D15" s="24">
        <v>2121627040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7.75" customHeight="1">
      <c r="A16" s="37">
        <v>8</v>
      </c>
      <c r="B16" s="25" t="s">
        <v>566</v>
      </c>
      <c r="C16" s="26" t="s">
        <v>50</v>
      </c>
      <c r="D16" s="24">
        <v>2121624242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7.75" customHeight="1">
      <c r="A17" s="37">
        <v>9</v>
      </c>
      <c r="B17" s="25" t="s">
        <v>148</v>
      </c>
      <c r="C17" s="26" t="s">
        <v>212</v>
      </c>
      <c r="D17" s="24">
        <v>2121624233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7.75" customHeight="1">
      <c r="A18" s="37">
        <v>10</v>
      </c>
      <c r="B18" s="25" t="s">
        <v>256</v>
      </c>
      <c r="C18" s="26" t="s">
        <v>567</v>
      </c>
      <c r="D18" s="24">
        <v>2121614344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7.75" customHeight="1">
      <c r="A19" s="37">
        <v>11</v>
      </c>
      <c r="B19" s="25" t="s">
        <v>129</v>
      </c>
      <c r="C19" s="26" t="s">
        <v>235</v>
      </c>
      <c r="D19" s="24">
        <v>2121627680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7.75" customHeight="1">
      <c r="A20" s="37">
        <v>12</v>
      </c>
      <c r="B20" s="25" t="s">
        <v>568</v>
      </c>
      <c r="C20" s="26" t="s">
        <v>59</v>
      </c>
      <c r="D20" s="24">
        <v>2111613091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7.75" customHeight="1">
      <c r="A21" s="37">
        <v>13</v>
      </c>
      <c r="B21" s="25" t="s">
        <v>328</v>
      </c>
      <c r="C21" s="26" t="s">
        <v>63</v>
      </c>
      <c r="D21" s="24">
        <v>2121626417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7.75" customHeight="1">
      <c r="A22" s="37">
        <v>14</v>
      </c>
      <c r="B22" s="25" t="s">
        <v>569</v>
      </c>
      <c r="C22" s="26" t="s">
        <v>66</v>
      </c>
      <c r="D22" s="24">
        <v>2121627678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7.75" customHeight="1">
      <c r="A23" s="37">
        <v>15</v>
      </c>
      <c r="B23" s="25" t="s">
        <v>541</v>
      </c>
      <c r="C23" s="26" t="s">
        <v>241</v>
      </c>
      <c r="D23" s="24">
        <v>2121624243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7.75" customHeight="1">
      <c r="A24" s="37">
        <v>16</v>
      </c>
      <c r="B24" s="25" t="s">
        <v>570</v>
      </c>
      <c r="C24" s="26" t="s">
        <v>571</v>
      </c>
      <c r="D24" s="24">
        <v>2121627677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7.75" customHeight="1">
      <c r="A25" s="37">
        <v>17</v>
      </c>
      <c r="B25" s="25" t="s">
        <v>503</v>
      </c>
      <c r="C25" s="26" t="s">
        <v>572</v>
      </c>
      <c r="D25" s="24">
        <v>2121624228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7.75" customHeight="1">
      <c r="A26" s="37">
        <v>18</v>
      </c>
      <c r="B26" s="25" t="s">
        <v>573</v>
      </c>
      <c r="C26" s="26" t="s">
        <v>472</v>
      </c>
      <c r="D26" s="24">
        <v>2121629726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7.75" customHeight="1">
      <c r="A27" s="37">
        <v>19</v>
      </c>
      <c r="B27" s="25" t="s">
        <v>574</v>
      </c>
      <c r="C27" s="26" t="s">
        <v>539</v>
      </c>
      <c r="D27" s="24">
        <v>2121626861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7.75" customHeight="1">
      <c r="A28" s="37">
        <v>20</v>
      </c>
      <c r="B28" s="25" t="s">
        <v>226</v>
      </c>
      <c r="C28" s="26" t="s">
        <v>577</v>
      </c>
      <c r="D28" s="24">
        <v>2121126385</v>
      </c>
      <c r="E28" s="38"/>
      <c r="F28" s="38"/>
      <c r="G28" s="38"/>
      <c r="H28" s="38"/>
      <c r="I28" s="29"/>
      <c r="J28" s="39" t="str">
        <f aca="true" t="shared" si="2" ref="J28:J35">IF(I28&gt;=90,"Xuất Sắc",IF(I28&gt;=80,"Tốt",IF(I28&gt;=65,"Khá",IF(I28&gt;=50,"Trung bình",IF(I28&gt;=35,"Yếu","Kém")))))</f>
        <v>Kém</v>
      </c>
      <c r="K28" s="50" t="str">
        <f aca="true" t="shared" si="3" ref="K28:K35">+IF(I28=0,"KĐG","")</f>
        <v>KĐG</v>
      </c>
    </row>
    <row r="29" spans="1:11" ht="27.75" customHeight="1">
      <c r="A29" s="37">
        <v>21</v>
      </c>
      <c r="B29" s="25" t="s">
        <v>325</v>
      </c>
      <c r="C29" s="26" t="s">
        <v>228</v>
      </c>
      <c r="D29" s="24">
        <v>2121628590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3"/>
        <v>KĐG</v>
      </c>
    </row>
    <row r="30" spans="1:11" ht="27.75" customHeight="1">
      <c r="A30" s="37">
        <v>22</v>
      </c>
      <c r="B30" s="25" t="s">
        <v>579</v>
      </c>
      <c r="C30" s="26" t="s">
        <v>580</v>
      </c>
      <c r="D30" s="24">
        <v>2121618201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3"/>
        <v>KĐG</v>
      </c>
    </row>
    <row r="31" spans="1:11" ht="27.75" customHeight="1">
      <c r="A31" s="37">
        <v>23</v>
      </c>
      <c r="B31" s="25" t="s">
        <v>177</v>
      </c>
      <c r="C31" s="26" t="s">
        <v>175</v>
      </c>
      <c r="D31" s="24">
        <v>2121628542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3"/>
        <v>KĐG</v>
      </c>
    </row>
    <row r="32" spans="1:11" ht="27.75" customHeight="1">
      <c r="A32" s="37">
        <v>24</v>
      </c>
      <c r="B32" s="25" t="s">
        <v>80</v>
      </c>
      <c r="C32" s="26" t="s">
        <v>575</v>
      </c>
      <c r="D32" s="24">
        <v>2121624236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3"/>
        <v>KĐG</v>
      </c>
    </row>
    <row r="33" spans="1:11" ht="27.75" customHeight="1">
      <c r="A33" s="37">
        <v>25</v>
      </c>
      <c r="B33" s="25" t="s">
        <v>576</v>
      </c>
      <c r="C33" s="26" t="s">
        <v>303</v>
      </c>
      <c r="D33" s="24">
        <v>2121628444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3"/>
        <v>KĐG</v>
      </c>
    </row>
    <row r="34" spans="1:11" ht="27.75" customHeight="1">
      <c r="A34" s="37">
        <v>26</v>
      </c>
      <c r="B34" s="25" t="s">
        <v>578</v>
      </c>
      <c r="C34" s="26" t="s">
        <v>269</v>
      </c>
      <c r="D34" s="24">
        <v>2121627679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3"/>
        <v>KĐG</v>
      </c>
    </row>
    <row r="35" spans="1:11" ht="27.75" customHeight="1">
      <c r="A35" s="37">
        <v>27</v>
      </c>
      <c r="B35" s="74"/>
      <c r="C35" s="75"/>
      <c r="D35" s="29"/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3"/>
        <v>KĐG</v>
      </c>
    </row>
    <row r="36" spans="1:11" ht="21.75" customHeight="1" hidden="1">
      <c r="A36" s="37"/>
      <c r="B36" s="71"/>
      <c r="C36" s="66"/>
      <c r="D36" s="29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71"/>
      <c r="C37" s="66"/>
      <c r="D37" s="29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71"/>
      <c r="C38" s="66"/>
      <c r="D38" s="29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71"/>
      <c r="C39" s="66"/>
      <c r="D39" s="29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71"/>
      <c r="C40" s="66"/>
      <c r="D40" s="29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71"/>
      <c r="C41" s="66"/>
      <c r="D41" s="29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71"/>
      <c r="C42" s="66"/>
      <c r="D42" s="29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71"/>
      <c r="C43" s="66"/>
      <c r="D43" s="29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71"/>
      <c r="C44" s="66"/>
      <c r="D44" s="29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71"/>
      <c r="C45" s="66"/>
      <c r="D45" s="29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71"/>
      <c r="C46" s="66"/>
      <c r="D46" s="29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71"/>
      <c r="C47" s="66"/>
      <c r="D47" s="29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71"/>
      <c r="C48" s="66"/>
      <c r="D48" s="29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71"/>
      <c r="C49" s="66"/>
      <c r="D49" s="29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71"/>
      <c r="C50" s="66"/>
      <c r="D50" s="29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71"/>
      <c r="C51" s="66"/>
      <c r="D51" s="29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71"/>
      <c r="C52" s="66"/>
      <c r="D52" s="29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71"/>
      <c r="C53" s="66"/>
      <c r="D53" s="29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71"/>
      <c r="C54" s="66"/>
      <c r="D54" s="29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4" ref="J78:J83">COUNTIF($J$9:$J$74,H78)</f>
        <v>0</v>
      </c>
      <c r="K78" s="22">
        <f aca="true" t="shared" si="5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4"/>
        <v>0</v>
      </c>
      <c r="K79" s="56">
        <f t="shared" si="5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4"/>
        <v>0</v>
      </c>
      <c r="K80" s="56">
        <f t="shared" si="5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4"/>
        <v>0</v>
      </c>
      <c r="K81" s="56">
        <f t="shared" si="5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4"/>
        <v>0</v>
      </c>
      <c r="K82" s="56">
        <f t="shared" si="5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4"/>
        <v>27</v>
      </c>
      <c r="K83" s="60">
        <f t="shared" si="5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27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581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14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582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18.75" customHeight="1">
      <c r="A9" s="33">
        <v>1</v>
      </c>
      <c r="B9" s="25" t="s">
        <v>583</v>
      </c>
      <c r="C9" s="26" t="s">
        <v>40</v>
      </c>
      <c r="D9" s="24">
        <v>2121715570</v>
      </c>
      <c r="E9" s="34"/>
      <c r="F9" s="34"/>
      <c r="G9" s="34"/>
      <c r="H9" s="34"/>
      <c r="I9" s="29"/>
      <c r="J9" s="36" t="str">
        <f aca="true" t="shared" si="0" ref="J9:J19">IF(I9&gt;=90,"Xuất Sắc",IF(I9&gt;=80,"Tốt",IF(I9&gt;=65,"Khá",IF(I9&gt;=50,"Trung bình",IF(I9&gt;=35,"Yếu","Kém")))))</f>
        <v>Kém</v>
      </c>
      <c r="K9" s="49" t="str">
        <f aca="true" t="shared" si="1" ref="K9:K19">+IF(I9=0,"KĐG","")</f>
        <v>KĐG</v>
      </c>
    </row>
    <row r="10" spans="1:11" ht="18.75" customHeight="1">
      <c r="A10" s="37">
        <v>2</v>
      </c>
      <c r="B10" s="25" t="s">
        <v>327</v>
      </c>
      <c r="C10" s="26" t="s">
        <v>201</v>
      </c>
      <c r="D10" s="24">
        <v>2111615120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18.75" customHeight="1">
      <c r="A11" s="37">
        <v>3</v>
      </c>
      <c r="B11" s="25" t="s">
        <v>584</v>
      </c>
      <c r="C11" s="26" t="s">
        <v>66</v>
      </c>
      <c r="D11" s="24">
        <v>2111613095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18.75" customHeight="1">
      <c r="A12" s="37">
        <v>4</v>
      </c>
      <c r="B12" s="25" t="s">
        <v>282</v>
      </c>
      <c r="C12" s="26" t="s">
        <v>585</v>
      </c>
      <c r="D12" s="24">
        <v>2111618772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18.75" customHeight="1">
      <c r="A13" s="37">
        <v>5</v>
      </c>
      <c r="B13" s="25" t="s">
        <v>442</v>
      </c>
      <c r="C13" s="26" t="s">
        <v>443</v>
      </c>
      <c r="D13" s="24">
        <v>2111615124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18.75" customHeight="1">
      <c r="A14" s="37">
        <v>6</v>
      </c>
      <c r="B14" s="25" t="s">
        <v>586</v>
      </c>
      <c r="C14" s="26" t="s">
        <v>587</v>
      </c>
      <c r="D14" s="24">
        <v>2111619079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18.75" customHeight="1">
      <c r="A15" s="37">
        <v>7</v>
      </c>
      <c r="B15" s="74"/>
      <c r="C15" s="75"/>
      <c r="D15" s="76"/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18.75" customHeight="1">
      <c r="A16" s="37">
        <v>8</v>
      </c>
      <c r="B16" s="74"/>
      <c r="C16" s="75"/>
      <c r="D16" s="76"/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18.75" customHeight="1">
      <c r="A17" s="37">
        <v>9</v>
      </c>
      <c r="B17" s="74"/>
      <c r="C17" s="75"/>
      <c r="D17" s="76"/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18.75" customHeight="1">
      <c r="A18" s="37">
        <v>10</v>
      </c>
      <c r="B18" s="74"/>
      <c r="C18" s="75"/>
      <c r="D18" s="76"/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18.75" customHeight="1">
      <c r="A19" s="37">
        <v>11</v>
      </c>
      <c r="B19" s="74"/>
      <c r="C19" s="75"/>
      <c r="D19" s="76"/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18.75" customHeight="1" hidden="1">
      <c r="A20" s="37"/>
      <c r="B20" s="72"/>
      <c r="C20" s="73"/>
      <c r="D20" s="29"/>
      <c r="E20" s="38"/>
      <c r="F20" s="38"/>
      <c r="G20" s="38"/>
      <c r="H20" s="38"/>
      <c r="I20" s="29"/>
      <c r="J20" s="39"/>
      <c r="K20" s="50"/>
    </row>
    <row r="21" spans="1:11" ht="18.75" customHeight="1" hidden="1">
      <c r="A21" s="37"/>
      <c r="B21" s="72"/>
      <c r="C21" s="73"/>
      <c r="D21" s="29"/>
      <c r="E21" s="38"/>
      <c r="F21" s="38"/>
      <c r="G21" s="38"/>
      <c r="H21" s="38"/>
      <c r="I21" s="29"/>
      <c r="J21" s="39"/>
      <c r="K21" s="50"/>
    </row>
    <row r="22" spans="1:11" ht="18.75" customHeight="1" hidden="1">
      <c r="A22" s="37"/>
      <c r="B22" s="63"/>
      <c r="C22" s="64"/>
      <c r="D22" s="62"/>
      <c r="E22" s="38"/>
      <c r="F22" s="38"/>
      <c r="G22" s="38"/>
      <c r="H22" s="38"/>
      <c r="I22" s="29"/>
      <c r="J22" s="39"/>
      <c r="K22" s="50"/>
    </row>
    <row r="23" spans="1:11" ht="18.75" customHeight="1" hidden="1">
      <c r="A23" s="37"/>
      <c r="B23" s="72"/>
      <c r="C23" s="73"/>
      <c r="D23" s="29"/>
      <c r="E23" s="38"/>
      <c r="F23" s="38"/>
      <c r="G23" s="38"/>
      <c r="H23" s="38"/>
      <c r="I23" s="29"/>
      <c r="J23" s="39"/>
      <c r="K23" s="50"/>
    </row>
    <row r="24" spans="1:11" ht="18.75" customHeight="1" hidden="1">
      <c r="A24" s="37"/>
      <c r="B24" s="72"/>
      <c r="C24" s="73"/>
      <c r="D24" s="29"/>
      <c r="E24" s="38"/>
      <c r="F24" s="38"/>
      <c r="G24" s="38"/>
      <c r="H24" s="38"/>
      <c r="I24" s="29"/>
      <c r="J24" s="39"/>
      <c r="K24" s="50"/>
    </row>
    <row r="25" spans="1:11" ht="18.75" customHeight="1" hidden="1">
      <c r="A25" s="37"/>
      <c r="B25" s="72"/>
      <c r="C25" s="73"/>
      <c r="D25" s="29"/>
      <c r="E25" s="38"/>
      <c r="F25" s="38"/>
      <c r="G25" s="38"/>
      <c r="H25" s="38"/>
      <c r="I25" s="29"/>
      <c r="J25" s="39"/>
      <c r="K25" s="50"/>
    </row>
    <row r="26" spans="1:11" ht="18.75" customHeight="1" hidden="1">
      <c r="A26" s="37"/>
      <c r="B26" s="72"/>
      <c r="C26" s="73"/>
      <c r="D26" s="29"/>
      <c r="E26" s="38"/>
      <c r="F26" s="38"/>
      <c r="G26" s="38"/>
      <c r="H26" s="38"/>
      <c r="I26" s="29"/>
      <c r="J26" s="39"/>
      <c r="K26" s="50"/>
    </row>
    <row r="27" spans="1:11" ht="18.75" customHeight="1" hidden="1">
      <c r="A27" s="37"/>
      <c r="B27" s="72"/>
      <c r="C27" s="73"/>
      <c r="D27" s="29"/>
      <c r="E27" s="38"/>
      <c r="F27" s="38"/>
      <c r="G27" s="38"/>
      <c r="H27" s="38"/>
      <c r="I27" s="29"/>
      <c r="J27" s="39"/>
      <c r="K27" s="50"/>
    </row>
    <row r="28" spans="1:11" ht="21.75" customHeight="1" hidden="1">
      <c r="A28" s="37"/>
      <c r="B28" s="71"/>
      <c r="C28" s="66"/>
      <c r="D28" s="29"/>
      <c r="E28" s="38"/>
      <c r="F28" s="38"/>
      <c r="G28" s="38"/>
      <c r="H28" s="38"/>
      <c r="I28" s="29"/>
      <c r="J28" s="39"/>
      <c r="K28" s="50"/>
    </row>
    <row r="29" spans="1:11" ht="21.75" customHeight="1" hidden="1">
      <c r="A29" s="37"/>
      <c r="B29" s="71"/>
      <c r="C29" s="66"/>
      <c r="D29" s="29"/>
      <c r="E29" s="38"/>
      <c r="F29" s="38"/>
      <c r="G29" s="38"/>
      <c r="H29" s="38"/>
      <c r="I29" s="29"/>
      <c r="J29" s="39"/>
      <c r="K29" s="50"/>
    </row>
    <row r="30" spans="1:11" ht="21.75" customHeight="1" hidden="1">
      <c r="A30" s="37"/>
      <c r="B30" s="71"/>
      <c r="C30" s="66"/>
      <c r="D30" s="29"/>
      <c r="E30" s="38"/>
      <c r="F30" s="38"/>
      <c r="G30" s="38"/>
      <c r="H30" s="38"/>
      <c r="I30" s="29"/>
      <c r="J30" s="39"/>
      <c r="K30" s="50"/>
    </row>
    <row r="31" spans="1:11" ht="21.75" customHeight="1" hidden="1">
      <c r="A31" s="37"/>
      <c r="B31" s="71"/>
      <c r="C31" s="66"/>
      <c r="D31" s="29"/>
      <c r="E31" s="38"/>
      <c r="F31" s="38"/>
      <c r="G31" s="38"/>
      <c r="H31" s="38"/>
      <c r="I31" s="29"/>
      <c r="J31" s="39"/>
      <c r="K31" s="50"/>
    </row>
    <row r="32" spans="1:11" ht="21.75" customHeight="1" hidden="1">
      <c r="A32" s="37"/>
      <c r="B32" s="71"/>
      <c r="C32" s="66"/>
      <c r="D32" s="29"/>
      <c r="E32" s="38"/>
      <c r="F32" s="38"/>
      <c r="G32" s="38"/>
      <c r="H32" s="38"/>
      <c r="I32" s="29"/>
      <c r="J32" s="39"/>
      <c r="K32" s="50"/>
    </row>
    <row r="33" spans="1:11" ht="21.75" customHeight="1" hidden="1">
      <c r="A33" s="37"/>
      <c r="B33" s="71"/>
      <c r="C33" s="66"/>
      <c r="D33" s="29"/>
      <c r="E33" s="38"/>
      <c r="F33" s="38"/>
      <c r="G33" s="38"/>
      <c r="H33" s="38"/>
      <c r="I33" s="29"/>
      <c r="J33" s="39"/>
      <c r="K33" s="50"/>
    </row>
    <row r="34" spans="1:11" ht="21.75" customHeight="1" hidden="1">
      <c r="A34" s="37"/>
      <c r="B34" s="71"/>
      <c r="C34" s="66"/>
      <c r="D34" s="29"/>
      <c r="E34" s="38"/>
      <c r="F34" s="38"/>
      <c r="G34" s="38"/>
      <c r="H34" s="38"/>
      <c r="I34" s="29"/>
      <c r="J34" s="39"/>
      <c r="K34" s="50"/>
    </row>
    <row r="35" spans="1:11" ht="21.75" customHeight="1" hidden="1">
      <c r="A35" s="37"/>
      <c r="B35" s="71"/>
      <c r="C35" s="66"/>
      <c r="D35" s="29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71"/>
      <c r="C36" s="66"/>
      <c r="D36" s="29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71"/>
      <c r="C37" s="66"/>
      <c r="D37" s="29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71"/>
      <c r="C38" s="66"/>
      <c r="D38" s="29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71"/>
      <c r="C39" s="66"/>
      <c r="D39" s="29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71"/>
      <c r="C40" s="66"/>
      <c r="D40" s="29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71"/>
      <c r="C41" s="66"/>
      <c r="D41" s="29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71"/>
      <c r="C42" s="66"/>
      <c r="D42" s="29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71"/>
      <c r="C43" s="66"/>
      <c r="D43" s="29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71"/>
      <c r="C44" s="66"/>
      <c r="D44" s="29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71"/>
      <c r="C45" s="66"/>
      <c r="D45" s="29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71"/>
      <c r="C46" s="66"/>
      <c r="D46" s="29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71"/>
      <c r="C47" s="66"/>
      <c r="D47" s="29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71"/>
      <c r="C48" s="66"/>
      <c r="D48" s="29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71"/>
      <c r="C49" s="66"/>
      <c r="D49" s="29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71"/>
      <c r="C50" s="66"/>
      <c r="D50" s="29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71"/>
      <c r="C51" s="66"/>
      <c r="D51" s="29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71"/>
      <c r="C52" s="66"/>
      <c r="D52" s="29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71"/>
      <c r="C53" s="66"/>
      <c r="D53" s="29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71"/>
      <c r="C54" s="66"/>
      <c r="D54" s="29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11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11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561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F17" sqref="F17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588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3.25" customHeight="1">
      <c r="A9" s="33">
        <v>1</v>
      </c>
      <c r="B9" s="25" t="s">
        <v>589</v>
      </c>
      <c r="C9" s="26" t="s">
        <v>29</v>
      </c>
      <c r="D9" s="24">
        <v>2127611084</v>
      </c>
      <c r="E9" s="34"/>
      <c r="F9" s="34"/>
      <c r="G9" s="34"/>
      <c r="H9" s="34"/>
      <c r="I9" s="29"/>
      <c r="J9" s="36" t="str">
        <f aca="true" t="shared" si="0" ref="J9:J23">IF(I9&gt;=90,"Xuất Sắc",IF(I9&gt;=80,"Tốt",IF(I9&gt;=65,"Khá",IF(I9&gt;=50,"Trung bình",IF(I9&gt;=35,"Yếu","Kém")))))</f>
        <v>Kém</v>
      </c>
      <c r="K9" s="49" t="str">
        <f aca="true" t="shared" si="1" ref="K9:K23">+IF(I9=0,"KĐG","")</f>
        <v>KĐG</v>
      </c>
    </row>
    <row r="10" spans="1:11" ht="23.25" customHeight="1">
      <c r="A10" s="37">
        <v>2</v>
      </c>
      <c r="B10" s="25" t="s">
        <v>300</v>
      </c>
      <c r="C10" s="26" t="s">
        <v>160</v>
      </c>
      <c r="D10" s="24">
        <v>171216256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3.25" customHeight="1">
      <c r="A11" s="37">
        <v>3</v>
      </c>
      <c r="B11" s="25" t="s">
        <v>590</v>
      </c>
      <c r="C11" s="26" t="s">
        <v>212</v>
      </c>
      <c r="D11" s="24">
        <v>2127611089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3.25" customHeight="1">
      <c r="A12" s="37">
        <v>4</v>
      </c>
      <c r="B12" s="25" t="s">
        <v>592</v>
      </c>
      <c r="C12" s="26" t="s">
        <v>593</v>
      </c>
      <c r="D12" s="24">
        <v>2127611079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3.25" customHeight="1">
      <c r="A13" s="37">
        <v>5</v>
      </c>
      <c r="B13" s="25" t="s">
        <v>591</v>
      </c>
      <c r="C13" s="26" t="s">
        <v>526</v>
      </c>
      <c r="D13" s="24">
        <v>2127611075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3.25" customHeight="1">
      <c r="A14" s="37">
        <v>6</v>
      </c>
      <c r="B14" s="25" t="s">
        <v>595</v>
      </c>
      <c r="C14" s="26" t="s">
        <v>596</v>
      </c>
      <c r="D14" s="24">
        <v>161215144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3.25" customHeight="1">
      <c r="A15" s="37">
        <v>7</v>
      </c>
      <c r="B15" s="25" t="s">
        <v>255</v>
      </c>
      <c r="C15" s="26" t="s">
        <v>126</v>
      </c>
      <c r="D15" s="24">
        <v>171216315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3.25" customHeight="1">
      <c r="A16" s="37">
        <v>8</v>
      </c>
      <c r="B16" s="25" t="s">
        <v>599</v>
      </c>
      <c r="C16" s="26" t="s">
        <v>99</v>
      </c>
      <c r="D16" s="24">
        <v>161215206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3.25" customHeight="1">
      <c r="A17" s="37">
        <v>9</v>
      </c>
      <c r="B17" s="25" t="s">
        <v>600</v>
      </c>
      <c r="C17" s="26" t="s">
        <v>580</v>
      </c>
      <c r="D17" s="24">
        <v>2127611072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3.25" customHeight="1">
      <c r="A18" s="37">
        <v>10</v>
      </c>
      <c r="B18" s="25" t="s">
        <v>597</v>
      </c>
      <c r="C18" s="26" t="s">
        <v>84</v>
      </c>
      <c r="D18" s="24">
        <v>2127611083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3.25" customHeight="1">
      <c r="A19" s="37">
        <v>11</v>
      </c>
      <c r="B19" s="25" t="s">
        <v>82</v>
      </c>
      <c r="C19" s="26" t="s">
        <v>508</v>
      </c>
      <c r="D19" s="24">
        <v>171216338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3.25" customHeight="1">
      <c r="A20" s="37">
        <v>12</v>
      </c>
      <c r="B20" s="25" t="s">
        <v>71</v>
      </c>
      <c r="C20" s="26" t="s">
        <v>309</v>
      </c>
      <c r="D20" s="24">
        <v>2127611088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3.25" customHeight="1">
      <c r="A21" s="37">
        <v>13</v>
      </c>
      <c r="B21" s="25" t="s">
        <v>598</v>
      </c>
      <c r="C21" s="26" t="s">
        <v>309</v>
      </c>
      <c r="D21" s="24">
        <v>171216365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3.25" customHeight="1">
      <c r="A22" s="37">
        <v>14</v>
      </c>
      <c r="B22" s="25"/>
      <c r="C22" s="26"/>
      <c r="D22" s="24"/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3.25" customHeight="1">
      <c r="A23" s="37">
        <v>15</v>
      </c>
      <c r="B23" s="25"/>
      <c r="C23" s="26"/>
      <c r="D23" s="24"/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7.75" customHeight="1" hidden="1">
      <c r="A24" s="37"/>
      <c r="B24" s="71"/>
      <c r="C24" s="66"/>
      <c r="D24" s="29"/>
      <c r="E24" s="38"/>
      <c r="F24" s="38"/>
      <c r="G24" s="38"/>
      <c r="H24" s="38"/>
      <c r="I24" s="29"/>
      <c r="J24" s="39"/>
      <c r="K24" s="50"/>
    </row>
    <row r="25" spans="1:11" ht="27.75" customHeight="1" hidden="1">
      <c r="A25" s="37"/>
      <c r="B25" s="71"/>
      <c r="C25" s="66"/>
      <c r="D25" s="29"/>
      <c r="E25" s="38"/>
      <c r="F25" s="38"/>
      <c r="G25" s="38"/>
      <c r="H25" s="38"/>
      <c r="I25" s="29"/>
      <c r="J25" s="39"/>
      <c r="K25" s="50"/>
    </row>
    <row r="26" spans="1:11" ht="27.75" customHeight="1" hidden="1">
      <c r="A26" s="37"/>
      <c r="B26" s="71"/>
      <c r="C26" s="66"/>
      <c r="D26" s="29"/>
      <c r="E26" s="38"/>
      <c r="F26" s="38"/>
      <c r="G26" s="38"/>
      <c r="H26" s="38"/>
      <c r="I26" s="29"/>
      <c r="J26" s="39"/>
      <c r="K26" s="50"/>
    </row>
    <row r="27" spans="1:11" ht="27.75" customHeight="1" hidden="1">
      <c r="A27" s="37"/>
      <c r="B27" s="71"/>
      <c r="C27" s="66"/>
      <c r="D27" s="29"/>
      <c r="E27" s="38"/>
      <c r="F27" s="38"/>
      <c r="G27" s="38"/>
      <c r="H27" s="38"/>
      <c r="I27" s="29"/>
      <c r="J27" s="39"/>
      <c r="K27" s="50"/>
    </row>
    <row r="28" spans="1:11" ht="27.75" customHeight="1" hidden="1">
      <c r="A28" s="37"/>
      <c r="B28" s="71"/>
      <c r="C28" s="66"/>
      <c r="D28" s="29"/>
      <c r="E28" s="38"/>
      <c r="F28" s="38"/>
      <c r="G28" s="38"/>
      <c r="H28" s="38"/>
      <c r="I28" s="29"/>
      <c r="J28" s="39"/>
      <c r="K28" s="50"/>
    </row>
    <row r="29" spans="1:11" ht="27.75" customHeight="1" hidden="1">
      <c r="A29" s="37"/>
      <c r="B29" s="71"/>
      <c r="C29" s="66"/>
      <c r="D29" s="29"/>
      <c r="E29" s="38"/>
      <c r="F29" s="38"/>
      <c r="G29" s="38"/>
      <c r="H29" s="38"/>
      <c r="I29" s="29"/>
      <c r="J29" s="39"/>
      <c r="K29" s="50"/>
    </row>
    <row r="30" spans="1:11" ht="27.75" customHeight="1" hidden="1">
      <c r="A30" s="37"/>
      <c r="B30" s="71"/>
      <c r="C30" s="66"/>
      <c r="D30" s="29"/>
      <c r="E30" s="38"/>
      <c r="F30" s="38"/>
      <c r="G30" s="38"/>
      <c r="H30" s="38"/>
      <c r="I30" s="29"/>
      <c r="J30" s="39"/>
      <c r="K30" s="50"/>
    </row>
    <row r="31" spans="1:11" ht="27.75" customHeight="1" hidden="1">
      <c r="A31" s="37"/>
      <c r="B31" s="71"/>
      <c r="C31" s="66"/>
      <c r="D31" s="29"/>
      <c r="E31" s="38"/>
      <c r="F31" s="38"/>
      <c r="G31" s="38"/>
      <c r="H31" s="38"/>
      <c r="I31" s="29"/>
      <c r="J31" s="39"/>
      <c r="K31" s="50"/>
    </row>
    <row r="32" spans="1:11" ht="27.75" customHeight="1" hidden="1">
      <c r="A32" s="37"/>
      <c r="B32" s="71"/>
      <c r="C32" s="66"/>
      <c r="D32" s="29"/>
      <c r="E32" s="38"/>
      <c r="F32" s="38"/>
      <c r="G32" s="38"/>
      <c r="H32" s="38"/>
      <c r="I32" s="29"/>
      <c r="J32" s="39"/>
      <c r="K32" s="50"/>
    </row>
    <row r="33" spans="1:11" ht="27.75" customHeight="1" hidden="1">
      <c r="A33" s="37"/>
      <c r="B33" s="71"/>
      <c r="C33" s="66"/>
      <c r="D33" s="29"/>
      <c r="E33" s="38"/>
      <c r="F33" s="38"/>
      <c r="G33" s="38"/>
      <c r="H33" s="38"/>
      <c r="I33" s="29"/>
      <c r="J33" s="39"/>
      <c r="K33" s="50"/>
    </row>
    <row r="34" spans="1:11" ht="27.75" customHeight="1" hidden="1">
      <c r="A34" s="37"/>
      <c r="B34" s="71"/>
      <c r="C34" s="66"/>
      <c r="D34" s="29"/>
      <c r="E34" s="38"/>
      <c r="F34" s="38"/>
      <c r="G34" s="38"/>
      <c r="H34" s="38"/>
      <c r="I34" s="29"/>
      <c r="J34" s="39"/>
      <c r="K34" s="50"/>
    </row>
    <row r="35" spans="1:11" ht="27.75" customHeight="1" hidden="1">
      <c r="A35" s="37"/>
      <c r="B35" s="74"/>
      <c r="C35" s="75"/>
      <c r="D35" s="29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71"/>
      <c r="C36" s="66"/>
      <c r="D36" s="29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71"/>
      <c r="C37" s="66"/>
      <c r="D37" s="29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71"/>
      <c r="C38" s="66"/>
      <c r="D38" s="29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71"/>
      <c r="C39" s="66"/>
      <c r="D39" s="29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71"/>
      <c r="C40" s="66"/>
      <c r="D40" s="29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71"/>
      <c r="C41" s="66"/>
      <c r="D41" s="29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71"/>
      <c r="C42" s="66"/>
      <c r="D42" s="29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71"/>
      <c r="C43" s="66"/>
      <c r="D43" s="29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71"/>
      <c r="C44" s="66"/>
      <c r="D44" s="29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71"/>
      <c r="C45" s="66"/>
      <c r="D45" s="29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71"/>
      <c r="C46" s="66"/>
      <c r="D46" s="29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71"/>
      <c r="C47" s="66"/>
      <c r="D47" s="29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71"/>
      <c r="C48" s="66"/>
      <c r="D48" s="29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71"/>
      <c r="C49" s="66"/>
      <c r="D49" s="29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71"/>
      <c r="C50" s="66"/>
      <c r="D50" s="29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71"/>
      <c r="C51" s="66"/>
      <c r="D51" s="29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71"/>
      <c r="C52" s="66"/>
      <c r="D52" s="29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71"/>
      <c r="C53" s="66"/>
      <c r="D53" s="29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71"/>
      <c r="C54" s="66"/>
      <c r="D54" s="29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15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15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601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="90" zoomScaleNormal="90" zoomScalePageLayoutView="0" workbookViewId="0" topLeftCell="A1">
      <selection activeCell="A86" sqref="A86:IV86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1"/>
      <c r="B3" s="1"/>
      <c r="C3" s="1"/>
      <c r="D3" s="15"/>
      <c r="E3" s="15"/>
      <c r="F3" s="15"/>
      <c r="G3" s="15"/>
      <c r="H3" s="15"/>
      <c r="I3" s="15"/>
      <c r="J3" s="15"/>
      <c r="K3" s="15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150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s="68" customFormat="1" ht="12.75" customHeight="1">
      <c r="A9" s="65">
        <v>1</v>
      </c>
      <c r="B9" s="25" t="s">
        <v>108</v>
      </c>
      <c r="C9" s="26" t="s">
        <v>32</v>
      </c>
      <c r="D9" s="24">
        <v>1821615173</v>
      </c>
      <c r="E9" s="67"/>
      <c r="F9" s="67"/>
      <c r="G9" s="67"/>
      <c r="H9" s="67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37">+IF(I9=0,"KĐG","")</f>
        <v>KĐG</v>
      </c>
    </row>
    <row r="10" spans="1:11" s="68" customFormat="1" ht="12.75" customHeight="1">
      <c r="A10" s="69">
        <v>2</v>
      </c>
      <c r="B10" s="25" t="s">
        <v>111</v>
      </c>
      <c r="C10" s="26" t="s">
        <v>34</v>
      </c>
      <c r="D10" s="24">
        <v>1821615160</v>
      </c>
      <c r="E10" s="70"/>
      <c r="F10" s="70"/>
      <c r="G10" s="70"/>
      <c r="H10" s="70"/>
      <c r="I10" s="29"/>
      <c r="J10" s="39" t="str">
        <f t="shared" si="0"/>
        <v>Kém</v>
      </c>
      <c r="K10" s="50" t="str">
        <f t="shared" si="1"/>
        <v>KĐG</v>
      </c>
    </row>
    <row r="11" spans="1:11" s="68" customFormat="1" ht="12.75" customHeight="1">
      <c r="A11" s="69">
        <v>3</v>
      </c>
      <c r="B11" s="25" t="s">
        <v>109</v>
      </c>
      <c r="C11" s="26" t="s">
        <v>110</v>
      </c>
      <c r="D11" s="24">
        <v>1821166681</v>
      </c>
      <c r="E11" s="70"/>
      <c r="F11" s="70"/>
      <c r="G11" s="70"/>
      <c r="H11" s="70"/>
      <c r="I11" s="29"/>
      <c r="J11" s="39" t="str">
        <f t="shared" si="0"/>
        <v>Kém</v>
      </c>
      <c r="K11" s="50" t="str">
        <f t="shared" si="1"/>
        <v>KĐG</v>
      </c>
    </row>
    <row r="12" spans="1:11" s="68" customFormat="1" ht="12.75" customHeight="1">
      <c r="A12" s="69">
        <v>4</v>
      </c>
      <c r="B12" s="25" t="s">
        <v>113</v>
      </c>
      <c r="C12" s="26" t="s">
        <v>114</v>
      </c>
      <c r="D12" s="24">
        <v>1821615178</v>
      </c>
      <c r="E12" s="70"/>
      <c r="F12" s="70"/>
      <c r="G12" s="70"/>
      <c r="H12" s="70"/>
      <c r="I12" s="29"/>
      <c r="J12" s="39" t="str">
        <f t="shared" si="0"/>
        <v>Kém</v>
      </c>
      <c r="K12" s="50" t="str">
        <f t="shared" si="1"/>
        <v>KĐG</v>
      </c>
    </row>
    <row r="13" spans="1:11" s="68" customFormat="1" ht="12.75" customHeight="1">
      <c r="A13" s="69">
        <v>5</v>
      </c>
      <c r="B13" s="25" t="s">
        <v>112</v>
      </c>
      <c r="C13" s="26" t="s">
        <v>44</v>
      </c>
      <c r="D13" s="24">
        <v>172217157</v>
      </c>
      <c r="E13" s="70"/>
      <c r="F13" s="70"/>
      <c r="G13" s="70"/>
      <c r="H13" s="70"/>
      <c r="I13" s="29"/>
      <c r="J13" s="39" t="str">
        <f t="shared" si="0"/>
        <v>Kém</v>
      </c>
      <c r="K13" s="50" t="str">
        <f t="shared" si="1"/>
        <v>KĐG</v>
      </c>
    </row>
    <row r="14" spans="1:11" s="68" customFormat="1" ht="12.75" customHeight="1">
      <c r="A14" s="69">
        <v>6</v>
      </c>
      <c r="B14" s="25" t="s">
        <v>115</v>
      </c>
      <c r="C14" s="26" t="s">
        <v>48</v>
      </c>
      <c r="D14" s="24">
        <v>1821616001</v>
      </c>
      <c r="E14" s="70"/>
      <c r="F14" s="70"/>
      <c r="G14" s="70"/>
      <c r="H14" s="70"/>
      <c r="I14" s="29"/>
      <c r="J14" s="39" t="str">
        <f t="shared" si="0"/>
        <v>Kém</v>
      </c>
      <c r="K14" s="50" t="str">
        <f t="shared" si="1"/>
        <v>KĐG</v>
      </c>
    </row>
    <row r="15" spans="1:11" s="68" customFormat="1" ht="12.75" customHeight="1">
      <c r="A15" s="69">
        <v>7</v>
      </c>
      <c r="B15" s="25" t="s">
        <v>116</v>
      </c>
      <c r="C15" s="26" t="s">
        <v>50</v>
      </c>
      <c r="D15" s="24">
        <v>1821615831</v>
      </c>
      <c r="E15" s="70"/>
      <c r="F15" s="70"/>
      <c r="G15" s="70"/>
      <c r="H15" s="70"/>
      <c r="I15" s="29"/>
      <c r="J15" s="39" t="str">
        <f aca="true" t="shared" si="2" ref="J15:J37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s="68" customFormat="1" ht="12.75" customHeight="1">
      <c r="A16" s="69">
        <v>8</v>
      </c>
      <c r="B16" s="25" t="s">
        <v>117</v>
      </c>
      <c r="C16" s="26" t="s">
        <v>118</v>
      </c>
      <c r="D16" s="24">
        <v>1821614020</v>
      </c>
      <c r="E16" s="70"/>
      <c r="F16" s="70"/>
      <c r="G16" s="70"/>
      <c r="H16" s="70"/>
      <c r="I16" s="29"/>
      <c r="J16" s="39" t="str">
        <f t="shared" si="2"/>
        <v>Kém</v>
      </c>
      <c r="K16" s="50" t="str">
        <f t="shared" si="1"/>
        <v>KĐG</v>
      </c>
    </row>
    <row r="17" spans="1:11" s="68" customFormat="1" ht="12.75" customHeight="1">
      <c r="A17" s="69">
        <v>9</v>
      </c>
      <c r="B17" s="25" t="s">
        <v>119</v>
      </c>
      <c r="C17" s="26" t="s">
        <v>57</v>
      </c>
      <c r="D17" s="24">
        <v>1821614026</v>
      </c>
      <c r="E17" s="70"/>
      <c r="F17" s="70"/>
      <c r="G17" s="70"/>
      <c r="H17" s="70"/>
      <c r="I17" s="29"/>
      <c r="J17" s="39" t="str">
        <f t="shared" si="2"/>
        <v>Kém</v>
      </c>
      <c r="K17" s="50" t="str">
        <f t="shared" si="1"/>
        <v>KĐG</v>
      </c>
    </row>
    <row r="18" spans="1:11" s="68" customFormat="1" ht="12.75" customHeight="1">
      <c r="A18" s="69">
        <v>10</v>
      </c>
      <c r="B18" s="25" t="s">
        <v>120</v>
      </c>
      <c r="C18" s="26" t="s">
        <v>59</v>
      </c>
      <c r="D18" s="24">
        <v>1821614011</v>
      </c>
      <c r="E18" s="70"/>
      <c r="F18" s="70"/>
      <c r="G18" s="70"/>
      <c r="H18" s="70"/>
      <c r="I18" s="29"/>
      <c r="J18" s="39" t="str">
        <f t="shared" si="2"/>
        <v>Kém</v>
      </c>
      <c r="K18" s="50" t="str">
        <f t="shared" si="1"/>
        <v>KĐG</v>
      </c>
    </row>
    <row r="19" spans="1:11" s="68" customFormat="1" ht="12.75" customHeight="1">
      <c r="A19" s="69">
        <v>11</v>
      </c>
      <c r="B19" s="25" t="s">
        <v>123</v>
      </c>
      <c r="C19" s="26" t="s">
        <v>61</v>
      </c>
      <c r="D19" s="24">
        <v>1821616287</v>
      </c>
      <c r="E19" s="70"/>
      <c r="F19" s="70"/>
      <c r="G19" s="70"/>
      <c r="H19" s="70"/>
      <c r="I19" s="29"/>
      <c r="J19" s="39" t="str">
        <f t="shared" si="2"/>
        <v>Kém</v>
      </c>
      <c r="K19" s="50" t="str">
        <f t="shared" si="1"/>
        <v>KĐG</v>
      </c>
    </row>
    <row r="20" spans="1:11" s="68" customFormat="1" ht="12.75" customHeight="1">
      <c r="A20" s="69">
        <v>12</v>
      </c>
      <c r="B20" s="25" t="s">
        <v>98</v>
      </c>
      <c r="C20" s="26" t="s">
        <v>63</v>
      </c>
      <c r="D20" s="24">
        <v>1821616002</v>
      </c>
      <c r="E20" s="70"/>
      <c r="F20" s="70"/>
      <c r="G20" s="70"/>
      <c r="H20" s="70"/>
      <c r="I20" s="29"/>
      <c r="J20" s="39" t="str">
        <f t="shared" si="2"/>
        <v>Kém</v>
      </c>
      <c r="K20" s="50" t="str">
        <f t="shared" si="1"/>
        <v>KĐG</v>
      </c>
    </row>
    <row r="21" spans="1:11" s="68" customFormat="1" ht="12.75" customHeight="1">
      <c r="A21" s="69">
        <v>13</v>
      </c>
      <c r="B21" s="25" t="s">
        <v>124</v>
      </c>
      <c r="C21" s="26" t="s">
        <v>125</v>
      </c>
      <c r="D21" s="24">
        <v>1821614008</v>
      </c>
      <c r="E21" s="70"/>
      <c r="F21" s="70"/>
      <c r="G21" s="70"/>
      <c r="H21" s="70"/>
      <c r="I21" s="29"/>
      <c r="J21" s="39" t="str">
        <f t="shared" si="2"/>
        <v>Kém</v>
      </c>
      <c r="K21" s="50" t="str">
        <f t="shared" si="1"/>
        <v>KĐG</v>
      </c>
    </row>
    <row r="22" spans="1:11" s="68" customFormat="1" ht="12.75" customHeight="1">
      <c r="A22" s="69">
        <v>14</v>
      </c>
      <c r="B22" s="25" t="s">
        <v>67</v>
      </c>
      <c r="C22" s="26" t="s">
        <v>126</v>
      </c>
      <c r="D22" s="24">
        <v>1821613520</v>
      </c>
      <c r="E22" s="70"/>
      <c r="F22" s="70"/>
      <c r="G22" s="70"/>
      <c r="H22" s="70"/>
      <c r="I22" s="29"/>
      <c r="J22" s="39" t="str">
        <f t="shared" si="2"/>
        <v>Kém</v>
      </c>
      <c r="K22" s="50" t="str">
        <f t="shared" si="1"/>
        <v>KĐG</v>
      </c>
    </row>
    <row r="23" spans="1:11" s="68" customFormat="1" ht="12.75" customHeight="1">
      <c r="A23" s="69">
        <v>15</v>
      </c>
      <c r="B23" s="25" t="s">
        <v>127</v>
      </c>
      <c r="C23" s="26" t="s">
        <v>128</v>
      </c>
      <c r="D23" s="24">
        <v>1821613824</v>
      </c>
      <c r="E23" s="70"/>
      <c r="F23" s="70"/>
      <c r="G23" s="70"/>
      <c r="H23" s="70"/>
      <c r="I23" s="29"/>
      <c r="J23" s="39" t="str">
        <f t="shared" si="2"/>
        <v>Kém</v>
      </c>
      <c r="K23" s="50" t="str">
        <f t="shared" si="1"/>
        <v>KĐG</v>
      </c>
    </row>
    <row r="24" spans="1:11" s="68" customFormat="1" ht="12.75" customHeight="1">
      <c r="A24" s="69">
        <v>16</v>
      </c>
      <c r="B24" s="25" t="s">
        <v>129</v>
      </c>
      <c r="C24" s="26" t="s">
        <v>130</v>
      </c>
      <c r="D24" s="24">
        <v>1821616006</v>
      </c>
      <c r="E24" s="70"/>
      <c r="F24" s="70"/>
      <c r="G24" s="70"/>
      <c r="H24" s="70"/>
      <c r="I24" s="29"/>
      <c r="J24" s="39" t="str">
        <f t="shared" si="2"/>
        <v>Kém</v>
      </c>
      <c r="K24" s="50" t="str">
        <f t="shared" si="1"/>
        <v>KĐG</v>
      </c>
    </row>
    <row r="25" spans="1:11" s="68" customFormat="1" ht="12.75" customHeight="1">
      <c r="A25" s="69">
        <v>17</v>
      </c>
      <c r="B25" s="25" t="s">
        <v>131</v>
      </c>
      <c r="C25" s="26" t="s">
        <v>132</v>
      </c>
      <c r="D25" s="24">
        <v>1821614012</v>
      </c>
      <c r="E25" s="70"/>
      <c r="F25" s="70"/>
      <c r="G25" s="70"/>
      <c r="H25" s="70"/>
      <c r="I25" s="29"/>
      <c r="J25" s="39" t="str">
        <f t="shared" si="2"/>
        <v>Kém</v>
      </c>
      <c r="K25" s="50" t="str">
        <f t="shared" si="1"/>
        <v>KĐG</v>
      </c>
    </row>
    <row r="26" spans="1:11" s="68" customFormat="1" ht="12.75" customHeight="1">
      <c r="A26" s="69">
        <v>18</v>
      </c>
      <c r="B26" s="25" t="s">
        <v>133</v>
      </c>
      <c r="C26" s="26" t="s">
        <v>134</v>
      </c>
      <c r="D26" s="24">
        <v>1821614030</v>
      </c>
      <c r="E26" s="70"/>
      <c r="F26" s="70"/>
      <c r="G26" s="70"/>
      <c r="H26" s="70"/>
      <c r="I26" s="29"/>
      <c r="J26" s="39" t="str">
        <f t="shared" si="2"/>
        <v>Kém</v>
      </c>
      <c r="K26" s="50" t="str">
        <f t="shared" si="1"/>
        <v>KĐG</v>
      </c>
    </row>
    <row r="27" spans="1:11" s="68" customFormat="1" ht="12.75" customHeight="1">
      <c r="A27" s="69">
        <v>19</v>
      </c>
      <c r="B27" s="25" t="s">
        <v>135</v>
      </c>
      <c r="C27" s="26" t="s">
        <v>83</v>
      </c>
      <c r="D27" s="24">
        <v>1821614018</v>
      </c>
      <c r="E27" s="70"/>
      <c r="F27" s="70"/>
      <c r="G27" s="70"/>
      <c r="H27" s="70"/>
      <c r="I27" s="29"/>
      <c r="J27" s="39" t="str">
        <f t="shared" si="2"/>
        <v>Kém</v>
      </c>
      <c r="K27" s="50" t="str">
        <f t="shared" si="1"/>
        <v>KĐG</v>
      </c>
    </row>
    <row r="28" spans="1:11" s="68" customFormat="1" ht="12.75" customHeight="1">
      <c r="A28" s="69">
        <v>20</v>
      </c>
      <c r="B28" s="25" t="s">
        <v>47</v>
      </c>
      <c r="C28" s="26" t="s">
        <v>144</v>
      </c>
      <c r="D28" s="24">
        <v>172217297</v>
      </c>
      <c r="E28" s="70"/>
      <c r="F28" s="70"/>
      <c r="G28" s="70"/>
      <c r="H28" s="70"/>
      <c r="I28" s="29"/>
      <c r="J28" s="39" t="str">
        <f t="shared" si="2"/>
        <v>Kém</v>
      </c>
      <c r="K28" s="50" t="str">
        <f t="shared" si="1"/>
        <v>KĐG</v>
      </c>
    </row>
    <row r="29" spans="1:11" s="68" customFormat="1" ht="12.75" customHeight="1">
      <c r="A29" s="69">
        <v>21</v>
      </c>
      <c r="B29" s="25" t="s">
        <v>145</v>
      </c>
      <c r="C29" s="26" t="s">
        <v>146</v>
      </c>
      <c r="D29" s="24">
        <v>1821613832</v>
      </c>
      <c r="E29" s="70"/>
      <c r="F29" s="70"/>
      <c r="G29" s="70"/>
      <c r="H29" s="70"/>
      <c r="I29" s="29"/>
      <c r="J29" s="39" t="str">
        <f t="shared" si="2"/>
        <v>Kém</v>
      </c>
      <c r="K29" s="50" t="str">
        <f t="shared" si="1"/>
        <v>KĐG</v>
      </c>
    </row>
    <row r="30" spans="1:11" s="68" customFormat="1" ht="12.75" customHeight="1">
      <c r="A30" s="69">
        <v>22</v>
      </c>
      <c r="B30" s="25" t="s">
        <v>145</v>
      </c>
      <c r="C30" s="26" t="s">
        <v>147</v>
      </c>
      <c r="D30" s="24">
        <v>1821615166</v>
      </c>
      <c r="E30" s="70"/>
      <c r="F30" s="70"/>
      <c r="G30" s="70"/>
      <c r="H30" s="70"/>
      <c r="I30" s="29"/>
      <c r="J30" s="39" t="str">
        <f t="shared" si="2"/>
        <v>Kém</v>
      </c>
      <c r="K30" s="50" t="str">
        <f t="shared" si="1"/>
        <v>KĐG</v>
      </c>
    </row>
    <row r="31" spans="1:11" s="68" customFormat="1" ht="12.75" customHeight="1">
      <c r="A31" s="69">
        <v>23</v>
      </c>
      <c r="B31" s="25" t="s">
        <v>148</v>
      </c>
      <c r="C31" s="26" t="s">
        <v>99</v>
      </c>
      <c r="D31" s="24">
        <v>1821613521</v>
      </c>
      <c r="E31" s="70"/>
      <c r="F31" s="70"/>
      <c r="G31" s="70"/>
      <c r="H31" s="70"/>
      <c r="I31" s="29"/>
      <c r="J31" s="39" t="str">
        <f t="shared" si="2"/>
        <v>Kém</v>
      </c>
      <c r="K31" s="50" t="str">
        <f t="shared" si="1"/>
        <v>KĐG</v>
      </c>
    </row>
    <row r="32" spans="1:11" s="68" customFormat="1" ht="12.75" customHeight="1">
      <c r="A32" s="69">
        <v>24</v>
      </c>
      <c r="B32" s="25" t="s">
        <v>138</v>
      </c>
      <c r="C32" s="26" t="s">
        <v>139</v>
      </c>
      <c r="D32" s="24">
        <v>172217271</v>
      </c>
      <c r="E32" s="70"/>
      <c r="F32" s="70"/>
      <c r="G32" s="70"/>
      <c r="H32" s="70"/>
      <c r="I32" s="29"/>
      <c r="J32" s="39" t="str">
        <f t="shared" si="2"/>
        <v>Kém</v>
      </c>
      <c r="K32" s="50" t="str">
        <f t="shared" si="1"/>
        <v>KĐG</v>
      </c>
    </row>
    <row r="33" spans="1:11" s="68" customFormat="1" ht="12.75" customHeight="1">
      <c r="A33" s="69">
        <v>25</v>
      </c>
      <c r="B33" s="25" t="s">
        <v>140</v>
      </c>
      <c r="C33" s="26" t="s">
        <v>86</v>
      </c>
      <c r="D33" s="24">
        <v>1821615639</v>
      </c>
      <c r="E33" s="70"/>
      <c r="F33" s="70"/>
      <c r="G33" s="70"/>
      <c r="H33" s="70"/>
      <c r="I33" s="29"/>
      <c r="J33" s="39" t="str">
        <f t="shared" si="2"/>
        <v>Kém</v>
      </c>
      <c r="K33" s="50" t="str">
        <f t="shared" si="1"/>
        <v>KĐG</v>
      </c>
    </row>
    <row r="34" spans="1:11" s="68" customFormat="1" ht="12.75" customHeight="1">
      <c r="A34" s="69">
        <v>26</v>
      </c>
      <c r="B34" s="25" t="s">
        <v>141</v>
      </c>
      <c r="C34" s="26" t="s">
        <v>142</v>
      </c>
      <c r="D34" s="24">
        <v>172217277</v>
      </c>
      <c r="E34" s="70"/>
      <c r="F34" s="70"/>
      <c r="G34" s="70"/>
      <c r="H34" s="70"/>
      <c r="I34" s="29"/>
      <c r="J34" s="39" t="str">
        <f t="shared" si="2"/>
        <v>Kém</v>
      </c>
      <c r="K34" s="50" t="str">
        <f t="shared" si="1"/>
        <v>KĐG</v>
      </c>
    </row>
    <row r="35" spans="1:11" s="68" customFormat="1" ht="12.75" customHeight="1">
      <c r="A35" s="69">
        <v>27</v>
      </c>
      <c r="B35" s="25" t="s">
        <v>136</v>
      </c>
      <c r="C35" s="26" t="s">
        <v>137</v>
      </c>
      <c r="D35" s="24">
        <v>1821614014</v>
      </c>
      <c r="E35" s="70"/>
      <c r="F35" s="70"/>
      <c r="G35" s="70"/>
      <c r="H35" s="70"/>
      <c r="I35" s="29"/>
      <c r="J35" s="39" t="str">
        <f t="shared" si="2"/>
        <v>Kém</v>
      </c>
      <c r="K35" s="50" t="str">
        <f t="shared" si="1"/>
        <v>KĐG</v>
      </c>
    </row>
    <row r="36" spans="1:11" s="68" customFormat="1" ht="12.75" customHeight="1">
      <c r="A36" s="69">
        <v>28</v>
      </c>
      <c r="B36" s="25" t="s">
        <v>67</v>
      </c>
      <c r="C36" s="26" t="s">
        <v>143</v>
      </c>
      <c r="D36" s="24">
        <v>1821614727</v>
      </c>
      <c r="E36" s="70"/>
      <c r="F36" s="70"/>
      <c r="G36" s="70"/>
      <c r="H36" s="70"/>
      <c r="I36" s="29"/>
      <c r="J36" s="39" t="str">
        <f t="shared" si="2"/>
        <v>Kém</v>
      </c>
      <c r="K36" s="50" t="str">
        <f t="shared" si="1"/>
        <v>KĐG</v>
      </c>
    </row>
    <row r="37" spans="1:11" s="68" customFormat="1" ht="12.75" customHeight="1">
      <c r="A37" s="69">
        <v>29</v>
      </c>
      <c r="B37" s="25" t="s">
        <v>149</v>
      </c>
      <c r="C37" s="26" t="s">
        <v>102</v>
      </c>
      <c r="D37" s="24">
        <v>1821613831</v>
      </c>
      <c r="E37" s="70"/>
      <c r="F37" s="70"/>
      <c r="G37" s="70"/>
      <c r="H37" s="70"/>
      <c r="I37" s="29"/>
      <c r="J37" s="39" t="str">
        <f t="shared" si="2"/>
        <v>Kém</v>
      </c>
      <c r="K37" s="50" t="str">
        <f t="shared" si="1"/>
        <v>KĐG</v>
      </c>
    </row>
    <row r="38" spans="1:11" ht="16.5" hidden="1">
      <c r="A38" s="37"/>
      <c r="B38" s="25"/>
      <c r="C38" s="26"/>
      <c r="D38" s="24"/>
      <c r="E38" s="38"/>
      <c r="F38" s="38"/>
      <c r="G38" s="38"/>
      <c r="H38" s="38"/>
      <c r="I38" s="29"/>
      <c r="J38" s="39"/>
      <c r="K38" s="50"/>
    </row>
    <row r="39" spans="1:11" ht="16.5" hidden="1">
      <c r="A39" s="37"/>
      <c r="B39" s="25"/>
      <c r="C39" s="26"/>
      <c r="D39" s="24"/>
      <c r="E39" s="38"/>
      <c r="F39" s="38"/>
      <c r="G39" s="38"/>
      <c r="H39" s="38"/>
      <c r="I39" s="29"/>
      <c r="J39" s="39"/>
      <c r="K39" s="50"/>
    </row>
    <row r="40" spans="1:11" ht="16.5" hidden="1">
      <c r="A40" s="37"/>
      <c r="B40" s="25"/>
      <c r="C40" s="26"/>
      <c r="D40" s="24"/>
      <c r="E40" s="38"/>
      <c r="F40" s="38"/>
      <c r="G40" s="38"/>
      <c r="H40" s="38"/>
      <c r="I40" s="29"/>
      <c r="J40" s="39"/>
      <c r="K40" s="50"/>
    </row>
    <row r="41" spans="1:11" ht="16.5" hidden="1">
      <c r="A41" s="37"/>
      <c r="B41" s="25"/>
      <c r="C41" s="26"/>
      <c r="D41" s="24"/>
      <c r="E41" s="38"/>
      <c r="F41" s="38"/>
      <c r="G41" s="38"/>
      <c r="H41" s="38"/>
      <c r="I41" s="29"/>
      <c r="J41" s="39"/>
      <c r="K41" s="50"/>
    </row>
    <row r="42" spans="1:11" ht="16.5" hidden="1">
      <c r="A42" s="37"/>
      <c r="B42" s="25"/>
      <c r="C42" s="26"/>
      <c r="D42" s="24"/>
      <c r="E42" s="38"/>
      <c r="F42" s="38"/>
      <c r="G42" s="38"/>
      <c r="H42" s="38"/>
      <c r="I42" s="29"/>
      <c r="J42" s="39"/>
      <c r="K42" s="50"/>
    </row>
    <row r="43" spans="1:11" ht="16.5" hidden="1">
      <c r="A43" s="37"/>
      <c r="B43" s="25"/>
      <c r="C43" s="26"/>
      <c r="D43" s="24"/>
      <c r="E43" s="38"/>
      <c r="F43" s="38"/>
      <c r="G43" s="38"/>
      <c r="H43" s="38"/>
      <c r="I43" s="29"/>
      <c r="J43" s="39"/>
      <c r="K43" s="50"/>
    </row>
    <row r="44" spans="1:11" ht="16.5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16.5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16.5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16.5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16.5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16.5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16.5" hidden="1">
      <c r="A50" s="37"/>
      <c r="B50" s="40"/>
      <c r="C50" s="41"/>
      <c r="D50" s="38"/>
      <c r="E50" s="38"/>
      <c r="F50" s="38"/>
      <c r="G50" s="38"/>
      <c r="H50" s="38"/>
      <c r="I50" s="42"/>
      <c r="J50" s="39"/>
      <c r="K50" s="50"/>
    </row>
    <row r="51" spans="1:11" ht="16.5" hidden="1">
      <c r="A51" s="37"/>
      <c r="B51" s="40"/>
      <c r="C51" s="41"/>
      <c r="D51" s="38"/>
      <c r="E51" s="38"/>
      <c r="F51" s="38"/>
      <c r="G51" s="38"/>
      <c r="H51" s="38"/>
      <c r="I51" s="42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>
      <c r="A72" s="43"/>
      <c r="B72" s="44"/>
      <c r="C72" s="45"/>
      <c r="D72" s="46"/>
      <c r="E72" s="46"/>
      <c r="F72" s="46"/>
      <c r="G72" s="46"/>
      <c r="H72" s="46"/>
      <c r="I72" s="47"/>
      <c r="J72" s="48"/>
      <c r="K72" s="51"/>
    </row>
    <row r="73" spans="1:11" ht="11.25" customHeight="1">
      <c r="A73" s="5"/>
      <c r="B73" s="6"/>
      <c r="C73" s="6"/>
      <c r="D73" s="6"/>
      <c r="E73" s="6"/>
      <c r="F73" s="6"/>
      <c r="G73" s="6"/>
      <c r="H73" s="6"/>
      <c r="I73" s="30"/>
      <c r="J73" s="6"/>
      <c r="K73" s="6"/>
    </row>
    <row r="74" spans="1:11" ht="16.5">
      <c r="A74" s="11"/>
      <c r="C74" s="6"/>
      <c r="D74" s="6"/>
      <c r="E74" s="6"/>
      <c r="F74" s="6"/>
      <c r="G74" s="6"/>
      <c r="H74" s="88" t="s">
        <v>5</v>
      </c>
      <c r="I74" s="88"/>
      <c r="J74" s="88"/>
      <c r="K74" s="88"/>
    </row>
    <row r="75" spans="1:11" ht="16.5">
      <c r="A75" s="12"/>
      <c r="C75" s="6"/>
      <c r="D75" s="6"/>
      <c r="E75" s="6"/>
      <c r="F75" s="6"/>
      <c r="G75" s="6"/>
      <c r="H75" s="89" t="s">
        <v>6</v>
      </c>
      <c r="I75" s="89"/>
      <c r="J75" s="20" t="s">
        <v>7</v>
      </c>
      <c r="K75" s="20" t="s">
        <v>8</v>
      </c>
    </row>
    <row r="76" spans="1:11" ht="16.5" customHeight="1">
      <c r="A76" s="12"/>
      <c r="B76" s="6"/>
      <c r="C76" s="6"/>
      <c r="D76" s="6"/>
      <c r="E76" s="6"/>
      <c r="F76" s="6"/>
      <c r="G76" s="6"/>
      <c r="H76" s="52" t="s">
        <v>9</v>
      </c>
      <c r="I76" s="53"/>
      <c r="J76" s="21">
        <f aca="true" t="shared" si="3" ref="J76:J81">COUNTIF($J$9:$J$72,H76)</f>
        <v>0</v>
      </c>
      <c r="K76" s="22">
        <f aca="true" t="shared" si="4" ref="K76:K81">J76/$J$82</f>
        <v>0</v>
      </c>
    </row>
    <row r="77" spans="1:11" ht="16.5" customHeight="1">
      <c r="A77" s="5"/>
      <c r="B77" s="6"/>
      <c r="C77" s="6"/>
      <c r="D77" s="6"/>
      <c r="E77" s="6"/>
      <c r="F77" s="6"/>
      <c r="G77" s="6"/>
      <c r="H77" s="54" t="s">
        <v>105</v>
      </c>
      <c r="I77" s="55"/>
      <c r="J77" s="23">
        <f t="shared" si="3"/>
        <v>0</v>
      </c>
      <c r="K77" s="56">
        <f t="shared" si="4"/>
        <v>0</v>
      </c>
    </row>
    <row r="78" spans="1:11" ht="16.5" customHeight="1">
      <c r="A78" s="5"/>
      <c r="B78" s="6"/>
      <c r="C78" s="6"/>
      <c r="D78" s="6"/>
      <c r="E78" s="6"/>
      <c r="F78" s="6"/>
      <c r="G78" s="6"/>
      <c r="H78" s="54" t="s">
        <v>10</v>
      </c>
      <c r="I78" s="55"/>
      <c r="J78" s="23">
        <f t="shared" si="3"/>
        <v>0</v>
      </c>
      <c r="K78" s="56">
        <f t="shared" si="4"/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106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107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7" t="s">
        <v>11</v>
      </c>
      <c r="I81" s="58"/>
      <c r="J81" s="59">
        <f t="shared" si="3"/>
        <v>29</v>
      </c>
      <c r="K81" s="60">
        <f t="shared" si="4"/>
        <v>1</v>
      </c>
    </row>
    <row r="82" spans="1:11" ht="16.5" customHeight="1">
      <c r="A82" s="5"/>
      <c r="B82" s="6"/>
      <c r="C82" s="6"/>
      <c r="D82" s="6"/>
      <c r="E82" s="6"/>
      <c r="F82" s="6"/>
      <c r="G82" s="6"/>
      <c r="H82" s="90" t="s">
        <v>12</v>
      </c>
      <c r="I82" s="91"/>
      <c r="J82" s="7">
        <f>SUM(J76:J81)</f>
        <v>29</v>
      </c>
      <c r="K82" s="61">
        <f>SUM(K76:K81)</f>
        <v>1</v>
      </c>
    </row>
    <row r="83" spans="1:11" s="4" customFormat="1" ht="16.5">
      <c r="A83" s="92" t="s">
        <v>27</v>
      </c>
      <c r="B83" s="92"/>
      <c r="C83" s="92"/>
      <c r="D83" s="92"/>
      <c r="E83" s="92"/>
      <c r="F83" s="14"/>
      <c r="G83" s="14"/>
      <c r="H83" s="8"/>
      <c r="I83" s="31"/>
      <c r="J83" s="9"/>
      <c r="K83" s="9"/>
    </row>
    <row r="84" spans="1:11" s="10" customFormat="1" ht="15.75">
      <c r="A84" s="87" t="s">
        <v>13</v>
      </c>
      <c r="B84" s="87"/>
      <c r="C84" s="87"/>
      <c r="D84" s="87"/>
      <c r="E84" s="13"/>
      <c r="F84" s="13"/>
      <c r="G84" s="87" t="s">
        <v>386</v>
      </c>
      <c r="H84" s="87"/>
      <c r="I84" s="87"/>
      <c r="J84" s="87"/>
      <c r="K84" s="87"/>
    </row>
    <row r="85" spans="1:11" ht="16.5">
      <c r="A85" s="5"/>
      <c r="B85" s="6"/>
      <c r="C85" s="6"/>
      <c r="D85" s="6"/>
      <c r="E85" s="6"/>
      <c r="F85" s="6"/>
      <c r="G85" s="6"/>
      <c r="H85" s="6"/>
      <c r="I85" s="30"/>
      <c r="J85" s="6"/>
      <c r="K85" s="6"/>
    </row>
    <row r="86" spans="1:11" ht="16.5">
      <c r="A86" s="5"/>
      <c r="B86" s="6"/>
      <c r="C86" s="6"/>
      <c r="D86" s="6"/>
      <c r="E86" s="6"/>
      <c r="F86" s="6"/>
      <c r="G86" s="6"/>
      <c r="H86" s="6"/>
      <c r="I86" s="30"/>
      <c r="J86" s="6"/>
      <c r="K86" s="6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87" t="s">
        <v>151</v>
      </c>
      <c r="B88" s="87"/>
      <c r="C88" s="87"/>
      <c r="D88" s="87"/>
      <c r="E88" s="13"/>
      <c r="F88" s="13"/>
      <c r="G88" s="87" t="s">
        <v>387</v>
      </c>
      <c r="H88" s="87"/>
      <c r="I88" s="87"/>
      <c r="J88" s="87"/>
      <c r="K88" s="87"/>
    </row>
  </sheetData>
  <sheetProtection/>
  <mergeCells count="24">
    <mergeCell ref="H82:I82"/>
    <mergeCell ref="A83:E83"/>
    <mergeCell ref="A84:D84"/>
    <mergeCell ref="G84:K84"/>
    <mergeCell ref="A88:D88"/>
    <mergeCell ref="G88:K88"/>
    <mergeCell ref="H7:H8"/>
    <mergeCell ref="I7:I8"/>
    <mergeCell ref="J7:J8"/>
    <mergeCell ref="K7:K8"/>
    <mergeCell ref="H74:K74"/>
    <mergeCell ref="H75:I75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F18" sqref="F18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602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2.5" customHeight="1">
      <c r="A9" s="33">
        <v>1</v>
      </c>
      <c r="B9" s="78" t="s">
        <v>80</v>
      </c>
      <c r="C9" s="79" t="s">
        <v>603</v>
      </c>
      <c r="D9" s="77">
        <v>2127621097</v>
      </c>
      <c r="E9" s="34"/>
      <c r="F9" s="34"/>
      <c r="G9" s="34"/>
      <c r="H9" s="34"/>
      <c r="I9" s="35"/>
      <c r="J9" s="36" t="str">
        <f aca="true" t="shared" si="0" ref="J9:J23">IF(I9&gt;=90,"Xuất Sắc",IF(I9&gt;=80,"Tốt",IF(I9&gt;=65,"Khá",IF(I9&gt;=50,"Trung bình",IF(I9&gt;=35,"Yếu","Kém")))))</f>
        <v>Kém</v>
      </c>
      <c r="K9" s="49" t="str">
        <f aca="true" t="shared" si="1" ref="K9:K23">+IF(I9=0,"KĐG","")</f>
        <v>KĐG</v>
      </c>
    </row>
    <row r="10" spans="1:11" ht="22.5" customHeight="1">
      <c r="A10" s="37">
        <v>2</v>
      </c>
      <c r="B10" s="25" t="s">
        <v>45</v>
      </c>
      <c r="C10" s="26" t="s">
        <v>604</v>
      </c>
      <c r="D10" s="24">
        <v>2127621106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2.5" customHeight="1">
      <c r="A11" s="37">
        <v>3</v>
      </c>
      <c r="B11" s="25" t="s">
        <v>605</v>
      </c>
      <c r="C11" s="26" t="s">
        <v>114</v>
      </c>
      <c r="D11" s="24">
        <v>2127621103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2.5" customHeight="1">
      <c r="A12" s="37">
        <v>4</v>
      </c>
      <c r="B12" s="25" t="s">
        <v>67</v>
      </c>
      <c r="C12" s="26" t="s">
        <v>606</v>
      </c>
      <c r="D12" s="24">
        <v>2127621109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2.5" customHeight="1">
      <c r="A13" s="37">
        <v>5</v>
      </c>
      <c r="B13" s="25" t="s">
        <v>607</v>
      </c>
      <c r="C13" s="26" t="s">
        <v>212</v>
      </c>
      <c r="D13" s="24">
        <v>2127621101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2.5" customHeight="1">
      <c r="A14" s="37">
        <v>6</v>
      </c>
      <c r="B14" s="25" t="s">
        <v>608</v>
      </c>
      <c r="C14" s="26" t="s">
        <v>609</v>
      </c>
      <c r="D14" s="24">
        <v>2127621098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2.5" customHeight="1">
      <c r="A15" s="37">
        <v>7</v>
      </c>
      <c r="B15" s="25" t="s">
        <v>610</v>
      </c>
      <c r="C15" s="26" t="s">
        <v>611</v>
      </c>
      <c r="D15" s="24">
        <v>2127621099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2.5" customHeight="1">
      <c r="A16" s="37">
        <v>8</v>
      </c>
      <c r="B16" s="25" t="s">
        <v>504</v>
      </c>
      <c r="C16" s="26" t="s">
        <v>57</v>
      </c>
      <c r="D16" s="24">
        <v>2127611076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2.5" customHeight="1">
      <c r="A17" s="37">
        <v>9</v>
      </c>
      <c r="B17" s="25" t="s">
        <v>155</v>
      </c>
      <c r="C17" s="26" t="s">
        <v>122</v>
      </c>
      <c r="D17" s="24">
        <v>2127621108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2.5" customHeight="1">
      <c r="A18" s="37">
        <v>10</v>
      </c>
      <c r="B18" s="25" t="s">
        <v>226</v>
      </c>
      <c r="C18" s="26" t="s">
        <v>249</v>
      </c>
      <c r="D18" s="24">
        <v>2127621096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2.5" customHeight="1">
      <c r="A19" s="37">
        <v>11</v>
      </c>
      <c r="B19" s="25" t="s">
        <v>612</v>
      </c>
      <c r="C19" s="26" t="s">
        <v>171</v>
      </c>
      <c r="D19" s="24">
        <v>2127621107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2.5" customHeight="1">
      <c r="A20" s="37">
        <v>12</v>
      </c>
      <c r="B20" s="25" t="s">
        <v>613</v>
      </c>
      <c r="C20" s="26" t="s">
        <v>305</v>
      </c>
      <c r="D20" s="24">
        <v>2127621095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2.5" customHeight="1">
      <c r="A21" s="37">
        <v>13</v>
      </c>
      <c r="B21" s="25" t="s">
        <v>409</v>
      </c>
      <c r="C21" s="26" t="s">
        <v>309</v>
      </c>
      <c r="D21" s="24">
        <v>2127621105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2.5" customHeight="1">
      <c r="A22" s="37">
        <v>14</v>
      </c>
      <c r="B22" s="25"/>
      <c r="C22" s="26"/>
      <c r="D22" s="24"/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2.5" customHeight="1">
      <c r="A23" s="37">
        <v>15</v>
      </c>
      <c r="B23" s="25"/>
      <c r="C23" s="26"/>
      <c r="D23" s="24"/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7.75" customHeight="1" hidden="1">
      <c r="A24" s="37"/>
      <c r="B24" s="71"/>
      <c r="C24" s="66"/>
      <c r="D24" s="29"/>
      <c r="E24" s="38"/>
      <c r="F24" s="38"/>
      <c r="G24" s="38"/>
      <c r="H24" s="38"/>
      <c r="I24" s="29"/>
      <c r="J24" s="39"/>
      <c r="K24" s="50"/>
    </row>
    <row r="25" spans="1:11" ht="27.75" customHeight="1" hidden="1">
      <c r="A25" s="37"/>
      <c r="B25" s="71"/>
      <c r="C25" s="66"/>
      <c r="D25" s="29"/>
      <c r="E25" s="38"/>
      <c r="F25" s="38"/>
      <c r="G25" s="38"/>
      <c r="H25" s="38"/>
      <c r="I25" s="29"/>
      <c r="J25" s="39"/>
      <c r="K25" s="50"/>
    </row>
    <row r="26" spans="1:11" ht="27.75" customHeight="1" hidden="1">
      <c r="A26" s="37"/>
      <c r="B26" s="71"/>
      <c r="C26" s="66"/>
      <c r="D26" s="29"/>
      <c r="E26" s="38"/>
      <c r="F26" s="38"/>
      <c r="G26" s="38"/>
      <c r="H26" s="38"/>
      <c r="I26" s="29"/>
      <c r="J26" s="39"/>
      <c r="K26" s="50"/>
    </row>
    <row r="27" spans="1:11" ht="27.75" customHeight="1" hidden="1">
      <c r="A27" s="37"/>
      <c r="B27" s="71"/>
      <c r="C27" s="66"/>
      <c r="D27" s="29"/>
      <c r="E27" s="38"/>
      <c r="F27" s="38"/>
      <c r="G27" s="38"/>
      <c r="H27" s="38"/>
      <c r="I27" s="29"/>
      <c r="J27" s="39"/>
      <c r="K27" s="50"/>
    </row>
    <row r="28" spans="1:11" ht="27.75" customHeight="1" hidden="1">
      <c r="A28" s="37"/>
      <c r="B28" s="71"/>
      <c r="C28" s="66"/>
      <c r="D28" s="29"/>
      <c r="E28" s="38"/>
      <c r="F28" s="38"/>
      <c r="G28" s="38"/>
      <c r="H28" s="38"/>
      <c r="I28" s="29"/>
      <c r="J28" s="39"/>
      <c r="K28" s="50"/>
    </row>
    <row r="29" spans="1:11" ht="27.75" customHeight="1" hidden="1">
      <c r="A29" s="37"/>
      <c r="B29" s="71"/>
      <c r="C29" s="66"/>
      <c r="D29" s="29"/>
      <c r="E29" s="38"/>
      <c r="F29" s="38"/>
      <c r="G29" s="38"/>
      <c r="H29" s="38"/>
      <c r="I29" s="29"/>
      <c r="J29" s="39"/>
      <c r="K29" s="50"/>
    </row>
    <row r="30" spans="1:11" ht="27.75" customHeight="1" hidden="1">
      <c r="A30" s="37"/>
      <c r="B30" s="71"/>
      <c r="C30" s="66"/>
      <c r="D30" s="29"/>
      <c r="E30" s="38"/>
      <c r="F30" s="38"/>
      <c r="G30" s="38"/>
      <c r="H30" s="38"/>
      <c r="I30" s="29"/>
      <c r="J30" s="39"/>
      <c r="K30" s="50"/>
    </row>
    <row r="31" spans="1:11" ht="27.75" customHeight="1" hidden="1">
      <c r="A31" s="37"/>
      <c r="B31" s="71"/>
      <c r="C31" s="66"/>
      <c r="D31" s="29"/>
      <c r="E31" s="38"/>
      <c r="F31" s="38"/>
      <c r="G31" s="38"/>
      <c r="H31" s="38"/>
      <c r="I31" s="29"/>
      <c r="J31" s="39"/>
      <c r="K31" s="50"/>
    </row>
    <row r="32" spans="1:11" ht="27.75" customHeight="1" hidden="1">
      <c r="A32" s="37"/>
      <c r="B32" s="71"/>
      <c r="C32" s="66"/>
      <c r="D32" s="29"/>
      <c r="E32" s="38"/>
      <c r="F32" s="38"/>
      <c r="G32" s="38"/>
      <c r="H32" s="38"/>
      <c r="I32" s="29"/>
      <c r="J32" s="39"/>
      <c r="K32" s="50"/>
    </row>
    <row r="33" spans="1:11" ht="27.75" customHeight="1" hidden="1">
      <c r="A33" s="37"/>
      <c r="B33" s="71"/>
      <c r="C33" s="66"/>
      <c r="D33" s="29"/>
      <c r="E33" s="38"/>
      <c r="F33" s="38"/>
      <c r="G33" s="38"/>
      <c r="H33" s="38"/>
      <c r="I33" s="29"/>
      <c r="J33" s="39"/>
      <c r="K33" s="50"/>
    </row>
    <row r="34" spans="1:11" ht="27.75" customHeight="1" hidden="1">
      <c r="A34" s="37"/>
      <c r="B34" s="71"/>
      <c r="C34" s="66"/>
      <c r="D34" s="29"/>
      <c r="E34" s="38"/>
      <c r="F34" s="38"/>
      <c r="G34" s="38"/>
      <c r="H34" s="38"/>
      <c r="I34" s="29"/>
      <c r="J34" s="39"/>
      <c r="K34" s="50"/>
    </row>
    <row r="35" spans="1:11" ht="27.75" customHeight="1" hidden="1">
      <c r="A35" s="37"/>
      <c r="B35" s="74"/>
      <c r="C35" s="75"/>
      <c r="D35" s="29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71"/>
      <c r="C36" s="66"/>
      <c r="D36" s="29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71"/>
      <c r="C37" s="66"/>
      <c r="D37" s="29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71"/>
      <c r="C38" s="66"/>
      <c r="D38" s="29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71"/>
      <c r="C39" s="66"/>
      <c r="D39" s="29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71"/>
      <c r="C40" s="66"/>
      <c r="D40" s="29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71"/>
      <c r="C41" s="66"/>
      <c r="D41" s="29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71"/>
      <c r="C42" s="66"/>
      <c r="D42" s="29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71"/>
      <c r="C43" s="66"/>
      <c r="D43" s="29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71"/>
      <c r="C44" s="66"/>
      <c r="D44" s="29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71"/>
      <c r="C45" s="66"/>
      <c r="D45" s="29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71"/>
      <c r="C46" s="66"/>
      <c r="D46" s="29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71"/>
      <c r="C47" s="66"/>
      <c r="D47" s="29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71"/>
      <c r="C48" s="66"/>
      <c r="D48" s="29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71"/>
      <c r="C49" s="66"/>
      <c r="D49" s="29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71"/>
      <c r="C50" s="66"/>
      <c r="D50" s="29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71"/>
      <c r="C51" s="66"/>
      <c r="D51" s="29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71"/>
      <c r="C52" s="66"/>
      <c r="D52" s="29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71"/>
      <c r="C53" s="66"/>
      <c r="D53" s="29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71"/>
      <c r="C54" s="66"/>
      <c r="D54" s="29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15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15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601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642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644</v>
      </c>
      <c r="C9" s="26" t="s">
        <v>193</v>
      </c>
      <c r="D9" s="24">
        <v>2227611017</v>
      </c>
      <c r="E9" s="34"/>
      <c r="F9" s="34"/>
      <c r="G9" s="34"/>
      <c r="H9" s="34"/>
      <c r="I9" s="29"/>
      <c r="J9" s="36" t="str">
        <f aca="true" t="shared" si="0" ref="J9:J58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21.75" customHeight="1">
      <c r="A10" s="37">
        <v>2</v>
      </c>
      <c r="B10" s="25" t="s">
        <v>645</v>
      </c>
      <c r="C10" s="26" t="s">
        <v>46</v>
      </c>
      <c r="D10" s="24">
        <v>2227611018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646</v>
      </c>
      <c r="C11" s="26" t="s">
        <v>201</v>
      </c>
      <c r="D11" s="24">
        <v>171218831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647</v>
      </c>
      <c r="C12" s="26" t="s">
        <v>464</v>
      </c>
      <c r="D12" s="24">
        <v>1811614440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47</v>
      </c>
      <c r="C13" s="26" t="s">
        <v>287</v>
      </c>
      <c r="D13" s="24">
        <v>2227611021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63" t="s">
        <v>112</v>
      </c>
      <c r="C14" s="64" t="s">
        <v>160</v>
      </c>
      <c r="D14" s="62">
        <v>1811616592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648</v>
      </c>
      <c r="C15" s="26" t="s">
        <v>162</v>
      </c>
      <c r="D15" s="24">
        <v>2227611023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402</v>
      </c>
      <c r="C16" s="26" t="s">
        <v>50</v>
      </c>
      <c r="D16" s="24">
        <v>2227611025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446</v>
      </c>
      <c r="C17" s="26" t="s">
        <v>50</v>
      </c>
      <c r="D17" s="24">
        <v>2227611024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649</v>
      </c>
      <c r="C18" s="26" t="s">
        <v>650</v>
      </c>
      <c r="D18" s="24">
        <v>2227611026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651</v>
      </c>
      <c r="C19" s="26" t="s">
        <v>125</v>
      </c>
      <c r="D19" s="24">
        <v>1811615914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383</v>
      </c>
      <c r="C20" s="26" t="s">
        <v>75</v>
      </c>
      <c r="D20" s="24">
        <v>1911618586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54</v>
      </c>
      <c r="C21" s="26" t="s">
        <v>171</v>
      </c>
      <c r="D21" s="24">
        <v>2227611030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47</v>
      </c>
      <c r="C22" s="26" t="s">
        <v>95</v>
      </c>
      <c r="D22" s="24">
        <v>2227611033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288</v>
      </c>
      <c r="C23" s="26" t="s">
        <v>99</v>
      </c>
      <c r="D23" s="24">
        <v>2227611036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185</v>
      </c>
      <c r="C24" s="26" t="s">
        <v>99</v>
      </c>
      <c r="D24" s="24">
        <v>2227611035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234</v>
      </c>
      <c r="C25" s="26" t="s">
        <v>86</v>
      </c>
      <c r="D25" s="24">
        <v>2227611031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652</v>
      </c>
      <c r="C26" s="26" t="s">
        <v>653</v>
      </c>
      <c r="D26" s="24">
        <v>2227611034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129</v>
      </c>
      <c r="C27" s="26" t="s">
        <v>480</v>
      </c>
      <c r="D27" s="24">
        <v>1811615445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/>
      <c r="C28" s="26"/>
      <c r="D28" s="24"/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/>
      <c r="C29" s="26"/>
      <c r="D29" s="24"/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/>
      <c r="C30" s="26"/>
      <c r="D30" s="24"/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/>
      <c r="C31" s="26"/>
      <c r="D31" s="24"/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/>
      <c r="C32" s="26"/>
      <c r="D32" s="24"/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/>
      <c r="C33" s="26"/>
      <c r="D33" s="24"/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/>
      <c r="C34" s="26"/>
      <c r="D34" s="24"/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/>
      <c r="C35" s="26"/>
      <c r="D35" s="24"/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/>
      <c r="C36" s="26"/>
      <c r="D36" s="24"/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/>
      <c r="C37" s="26"/>
      <c r="D37" s="24"/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/>
      <c r="C38" s="26"/>
      <c r="D38" s="24"/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/>
      <c r="C39" s="26"/>
      <c r="D39" s="24"/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/>
      <c r="C40" s="26"/>
      <c r="D40" s="24"/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/>
      <c r="C41" s="26"/>
      <c r="D41" s="24"/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/>
      <c r="C42" s="26"/>
      <c r="D42" s="24"/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/>
      <c r="C43" s="26"/>
      <c r="D43" s="24"/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21.75" customHeight="1">
      <c r="A44" s="37">
        <v>36</v>
      </c>
      <c r="B44" s="25"/>
      <c r="C44" s="26"/>
      <c r="D44" s="24"/>
      <c r="E44" s="38"/>
      <c r="F44" s="38"/>
      <c r="G44" s="38"/>
      <c r="H44" s="38"/>
      <c r="I44" s="29"/>
      <c r="J44" s="39" t="str">
        <f t="shared" si="0"/>
        <v>Kém</v>
      </c>
      <c r="K44" s="50"/>
    </row>
    <row r="45" spans="1:11" ht="21.75" customHeight="1">
      <c r="A45" s="37">
        <v>37</v>
      </c>
      <c r="B45" s="25"/>
      <c r="C45" s="26"/>
      <c r="D45" s="24"/>
      <c r="E45" s="38"/>
      <c r="F45" s="38"/>
      <c r="G45" s="38"/>
      <c r="H45" s="38"/>
      <c r="I45" s="29"/>
      <c r="J45" s="39" t="str">
        <f t="shared" si="0"/>
        <v>Kém</v>
      </c>
      <c r="K45" s="50"/>
    </row>
    <row r="46" spans="1:11" ht="21.75" customHeight="1">
      <c r="A46" s="37">
        <v>38</v>
      </c>
      <c r="B46" s="25"/>
      <c r="C46" s="26"/>
      <c r="D46" s="24"/>
      <c r="E46" s="38"/>
      <c r="F46" s="38"/>
      <c r="G46" s="38"/>
      <c r="H46" s="38"/>
      <c r="I46" s="29"/>
      <c r="J46" s="39" t="str">
        <f t="shared" si="0"/>
        <v>Kém</v>
      </c>
      <c r="K46" s="50"/>
    </row>
    <row r="47" spans="1:11" ht="21.75" customHeight="1">
      <c r="A47" s="37">
        <v>39</v>
      </c>
      <c r="B47" s="25"/>
      <c r="C47" s="26"/>
      <c r="D47" s="24"/>
      <c r="E47" s="38"/>
      <c r="F47" s="38"/>
      <c r="G47" s="38"/>
      <c r="H47" s="38"/>
      <c r="I47" s="29"/>
      <c r="J47" s="39" t="str">
        <f t="shared" si="0"/>
        <v>Kém</v>
      </c>
      <c r="K47" s="50"/>
    </row>
    <row r="48" spans="1:11" ht="21.75" customHeight="1">
      <c r="A48" s="37">
        <v>40</v>
      </c>
      <c r="B48" s="25"/>
      <c r="C48" s="26"/>
      <c r="D48" s="24"/>
      <c r="E48" s="38"/>
      <c r="F48" s="38"/>
      <c r="G48" s="38"/>
      <c r="H48" s="38"/>
      <c r="I48" s="29"/>
      <c r="J48" s="39" t="str">
        <f t="shared" si="0"/>
        <v>Kém</v>
      </c>
      <c r="K48" s="50"/>
    </row>
    <row r="49" spans="1:11" ht="21.75" customHeight="1">
      <c r="A49" s="37">
        <v>41</v>
      </c>
      <c r="B49" s="25"/>
      <c r="C49" s="26"/>
      <c r="D49" s="24"/>
      <c r="E49" s="38"/>
      <c r="F49" s="38"/>
      <c r="G49" s="38"/>
      <c r="H49" s="38"/>
      <c r="I49" s="29"/>
      <c r="J49" s="39" t="str">
        <f t="shared" si="0"/>
        <v>Kém</v>
      </c>
      <c r="K49" s="50"/>
    </row>
    <row r="50" spans="1:11" ht="21.75" customHeight="1">
      <c r="A50" s="37">
        <v>42</v>
      </c>
      <c r="B50" s="25"/>
      <c r="C50" s="26"/>
      <c r="D50" s="24"/>
      <c r="E50" s="38"/>
      <c r="F50" s="38"/>
      <c r="G50" s="38"/>
      <c r="H50" s="38"/>
      <c r="I50" s="29"/>
      <c r="J50" s="39" t="str">
        <f t="shared" si="0"/>
        <v>Kém</v>
      </c>
      <c r="K50" s="50"/>
    </row>
    <row r="51" spans="1:11" ht="21.75" customHeight="1">
      <c r="A51" s="37">
        <v>43</v>
      </c>
      <c r="B51" s="25"/>
      <c r="C51" s="26"/>
      <c r="D51" s="24"/>
      <c r="E51" s="38"/>
      <c r="F51" s="38"/>
      <c r="G51" s="38"/>
      <c r="H51" s="38"/>
      <c r="I51" s="29"/>
      <c r="J51" s="39" t="str">
        <f t="shared" si="0"/>
        <v>Kém</v>
      </c>
      <c r="K51" s="50"/>
    </row>
    <row r="52" spans="1:11" ht="21.75" customHeight="1">
      <c r="A52" s="37">
        <v>44</v>
      </c>
      <c r="B52" s="25"/>
      <c r="C52" s="26"/>
      <c r="D52" s="24"/>
      <c r="E52" s="38"/>
      <c r="F52" s="38"/>
      <c r="G52" s="38"/>
      <c r="H52" s="38"/>
      <c r="I52" s="29"/>
      <c r="J52" s="39" t="str">
        <f t="shared" si="0"/>
        <v>Kém</v>
      </c>
      <c r="K52" s="50"/>
    </row>
    <row r="53" spans="1:11" ht="21.75" customHeight="1">
      <c r="A53" s="37">
        <v>45</v>
      </c>
      <c r="B53" s="63"/>
      <c r="C53" s="64"/>
      <c r="D53" s="62"/>
      <c r="E53" s="38"/>
      <c r="F53" s="38"/>
      <c r="G53" s="38"/>
      <c r="H53" s="38"/>
      <c r="I53" s="29"/>
      <c r="J53" s="39" t="str">
        <f t="shared" si="0"/>
        <v>Kém</v>
      </c>
      <c r="K53" s="50"/>
    </row>
    <row r="54" spans="1:11" ht="21.75" customHeight="1">
      <c r="A54" s="37">
        <v>46</v>
      </c>
      <c r="B54" s="25"/>
      <c r="C54" s="26"/>
      <c r="D54" s="24"/>
      <c r="E54" s="38"/>
      <c r="F54" s="38"/>
      <c r="G54" s="38"/>
      <c r="H54" s="38"/>
      <c r="I54" s="29"/>
      <c r="J54" s="39" t="str">
        <f t="shared" si="0"/>
        <v>Kém</v>
      </c>
      <c r="K54" s="50"/>
    </row>
    <row r="55" spans="1:11" ht="21.75" customHeight="1">
      <c r="A55" s="37">
        <v>47</v>
      </c>
      <c r="B55" s="25"/>
      <c r="C55" s="26"/>
      <c r="D55" s="24"/>
      <c r="E55" s="38"/>
      <c r="F55" s="38"/>
      <c r="G55" s="38"/>
      <c r="H55" s="38"/>
      <c r="I55" s="29"/>
      <c r="J55" s="39" t="str">
        <f t="shared" si="0"/>
        <v>Kém</v>
      </c>
      <c r="K55" s="50"/>
    </row>
    <row r="56" spans="1:11" ht="21.75" customHeight="1">
      <c r="A56" s="37">
        <v>48</v>
      </c>
      <c r="B56" s="25"/>
      <c r="C56" s="26"/>
      <c r="D56" s="24"/>
      <c r="E56" s="38"/>
      <c r="F56" s="38"/>
      <c r="G56" s="38"/>
      <c r="H56" s="38"/>
      <c r="I56" s="29"/>
      <c r="J56" s="39" t="str">
        <f t="shared" si="0"/>
        <v>Kém</v>
      </c>
      <c r="K56" s="50"/>
    </row>
    <row r="57" spans="1:11" ht="21.75" customHeight="1">
      <c r="A57" s="37">
        <v>49</v>
      </c>
      <c r="B57" s="25"/>
      <c r="C57" s="26"/>
      <c r="D57" s="24"/>
      <c r="E57" s="38"/>
      <c r="F57" s="38"/>
      <c r="G57" s="38"/>
      <c r="H57" s="38"/>
      <c r="I57" s="29"/>
      <c r="J57" s="39" t="str">
        <f t="shared" si="0"/>
        <v>Kém</v>
      </c>
      <c r="K57" s="50"/>
    </row>
    <row r="58" spans="1:11" ht="21.75" customHeight="1">
      <c r="A58" s="37">
        <v>50</v>
      </c>
      <c r="B58" s="25"/>
      <c r="C58" s="26"/>
      <c r="D58" s="24"/>
      <c r="E58" s="38"/>
      <c r="F58" s="38"/>
      <c r="G58" s="38"/>
      <c r="H58" s="38"/>
      <c r="I58" s="29"/>
      <c r="J58" s="39" t="str">
        <f t="shared" si="0"/>
        <v>Kém</v>
      </c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50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50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643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25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395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614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s="68" customFormat="1" ht="18.75" customHeight="1">
      <c r="A9" s="65">
        <v>1</v>
      </c>
      <c r="B9" s="81" t="s">
        <v>615</v>
      </c>
      <c r="C9" s="82" t="s">
        <v>188</v>
      </c>
      <c r="D9" s="80">
        <v>171216214</v>
      </c>
      <c r="E9" s="67"/>
      <c r="F9" s="67"/>
      <c r="G9" s="67"/>
      <c r="H9" s="67"/>
      <c r="I9" s="29"/>
      <c r="J9" s="36" t="str">
        <f aca="true" t="shared" si="0" ref="J9:J26">IF(I9&gt;=90,"Xuất Sắc",IF(I9&gt;=80,"Tốt",IF(I9&gt;=65,"Khá",IF(I9&gt;=50,"Trung bình",IF(I9&gt;=35,"Yếu","Kém")))))</f>
        <v>Kém</v>
      </c>
      <c r="K9" s="49" t="str">
        <f aca="true" t="shared" si="1" ref="K9:K23">+IF(I9=0,"KĐG","")</f>
        <v>KĐG</v>
      </c>
    </row>
    <row r="10" spans="1:11" s="68" customFormat="1" ht="18.75" customHeight="1">
      <c r="A10" s="69">
        <v>2</v>
      </c>
      <c r="B10" s="71" t="s">
        <v>616</v>
      </c>
      <c r="C10" s="66" t="s">
        <v>604</v>
      </c>
      <c r="D10" s="29">
        <v>1811615450</v>
      </c>
      <c r="E10" s="70"/>
      <c r="F10" s="70"/>
      <c r="G10" s="70"/>
      <c r="H10" s="70"/>
      <c r="I10" s="29"/>
      <c r="J10" s="39" t="str">
        <f t="shared" si="0"/>
        <v>Kém</v>
      </c>
      <c r="K10" s="50" t="str">
        <f t="shared" si="1"/>
        <v>KĐG</v>
      </c>
    </row>
    <row r="11" spans="1:11" s="68" customFormat="1" ht="18.75" customHeight="1">
      <c r="A11" s="69">
        <v>3</v>
      </c>
      <c r="B11" s="71" t="s">
        <v>207</v>
      </c>
      <c r="C11" s="66" t="s">
        <v>46</v>
      </c>
      <c r="D11" s="29">
        <v>2127611582</v>
      </c>
      <c r="E11" s="70"/>
      <c r="F11" s="70"/>
      <c r="G11" s="70"/>
      <c r="H11" s="70"/>
      <c r="I11" s="29"/>
      <c r="J11" s="39" t="str">
        <f t="shared" si="0"/>
        <v>Kém</v>
      </c>
      <c r="K11" s="50" t="str">
        <f t="shared" si="1"/>
        <v>KĐG</v>
      </c>
    </row>
    <row r="12" spans="1:11" s="68" customFormat="1" ht="18.75" customHeight="1">
      <c r="A12" s="69">
        <v>4</v>
      </c>
      <c r="B12" s="71" t="s">
        <v>78</v>
      </c>
      <c r="C12" s="66" t="s">
        <v>414</v>
      </c>
      <c r="D12" s="29">
        <v>1811614993</v>
      </c>
      <c r="E12" s="70"/>
      <c r="F12" s="70"/>
      <c r="G12" s="70"/>
      <c r="H12" s="70"/>
      <c r="I12" s="29"/>
      <c r="J12" s="39" t="str">
        <f t="shared" si="0"/>
        <v>Kém</v>
      </c>
      <c r="K12" s="50" t="str">
        <f t="shared" si="1"/>
        <v>KĐG</v>
      </c>
    </row>
    <row r="13" spans="1:11" s="68" customFormat="1" ht="18.75" customHeight="1">
      <c r="A13" s="69">
        <v>5</v>
      </c>
      <c r="B13" s="71" t="s">
        <v>607</v>
      </c>
      <c r="C13" s="66" t="s">
        <v>162</v>
      </c>
      <c r="D13" s="29">
        <v>2127611584</v>
      </c>
      <c r="E13" s="70"/>
      <c r="F13" s="70"/>
      <c r="G13" s="70"/>
      <c r="H13" s="70"/>
      <c r="I13" s="29"/>
      <c r="J13" s="39" t="str">
        <f t="shared" si="0"/>
        <v>Kém</v>
      </c>
      <c r="K13" s="50" t="str">
        <f t="shared" si="1"/>
        <v>KĐG</v>
      </c>
    </row>
    <row r="14" spans="1:11" s="68" customFormat="1" ht="18.75" customHeight="1">
      <c r="A14" s="69">
        <v>6</v>
      </c>
      <c r="B14" s="71" t="s">
        <v>69</v>
      </c>
      <c r="C14" s="66" t="s">
        <v>617</v>
      </c>
      <c r="D14" s="29">
        <v>2127611585</v>
      </c>
      <c r="E14" s="70"/>
      <c r="F14" s="70"/>
      <c r="G14" s="70"/>
      <c r="H14" s="70"/>
      <c r="I14" s="29"/>
      <c r="J14" s="39" t="str">
        <f t="shared" si="0"/>
        <v>Kém</v>
      </c>
      <c r="K14" s="50" t="str">
        <f t="shared" si="1"/>
        <v>KĐG</v>
      </c>
    </row>
    <row r="15" spans="1:11" s="68" customFormat="1" ht="18.75" customHeight="1">
      <c r="A15" s="69">
        <v>7</v>
      </c>
      <c r="B15" s="71" t="s">
        <v>376</v>
      </c>
      <c r="C15" s="66" t="s">
        <v>57</v>
      </c>
      <c r="D15" s="29">
        <v>2127611586</v>
      </c>
      <c r="E15" s="70"/>
      <c r="F15" s="70"/>
      <c r="G15" s="70"/>
      <c r="H15" s="70"/>
      <c r="I15" s="29"/>
      <c r="J15" s="39" t="str">
        <f t="shared" si="0"/>
        <v>Kém</v>
      </c>
      <c r="K15" s="50" t="str">
        <f t="shared" si="1"/>
        <v>KĐG</v>
      </c>
    </row>
    <row r="16" spans="1:11" s="68" customFormat="1" ht="18.75" customHeight="1">
      <c r="A16" s="69">
        <v>8</v>
      </c>
      <c r="B16" s="71" t="s">
        <v>196</v>
      </c>
      <c r="C16" s="66" t="s">
        <v>618</v>
      </c>
      <c r="D16" s="29">
        <v>2127611587</v>
      </c>
      <c r="E16" s="70"/>
      <c r="F16" s="70"/>
      <c r="G16" s="70"/>
      <c r="H16" s="70"/>
      <c r="I16" s="29"/>
      <c r="J16" s="39" t="str">
        <f t="shared" si="0"/>
        <v>Kém</v>
      </c>
      <c r="K16" s="50" t="str">
        <f t="shared" si="1"/>
        <v>KĐG</v>
      </c>
    </row>
    <row r="17" spans="1:11" s="68" customFormat="1" ht="18.75" customHeight="1">
      <c r="A17" s="69">
        <v>9</v>
      </c>
      <c r="B17" s="71" t="s">
        <v>619</v>
      </c>
      <c r="C17" s="66" t="s">
        <v>75</v>
      </c>
      <c r="D17" s="29">
        <v>171216319</v>
      </c>
      <c r="E17" s="70"/>
      <c r="F17" s="70"/>
      <c r="G17" s="70"/>
      <c r="H17" s="70"/>
      <c r="I17" s="29"/>
      <c r="J17" s="39" t="str">
        <f t="shared" si="0"/>
        <v>Kém</v>
      </c>
      <c r="K17" s="50" t="str">
        <f t="shared" si="1"/>
        <v>KĐG</v>
      </c>
    </row>
    <row r="18" spans="1:11" s="68" customFormat="1" ht="18.75" customHeight="1">
      <c r="A18" s="69">
        <v>10</v>
      </c>
      <c r="B18" s="71" t="s">
        <v>620</v>
      </c>
      <c r="C18" s="66" t="s">
        <v>621</v>
      </c>
      <c r="D18" s="29">
        <v>2127611589</v>
      </c>
      <c r="E18" s="70"/>
      <c r="F18" s="70"/>
      <c r="G18" s="70"/>
      <c r="H18" s="70"/>
      <c r="I18" s="29"/>
      <c r="J18" s="39" t="str">
        <f t="shared" si="0"/>
        <v>Kém</v>
      </c>
      <c r="K18" s="50" t="str">
        <f t="shared" si="1"/>
        <v>KĐG</v>
      </c>
    </row>
    <row r="19" spans="1:11" s="68" customFormat="1" ht="18.75" customHeight="1">
      <c r="A19" s="69">
        <v>11</v>
      </c>
      <c r="B19" s="71" t="s">
        <v>622</v>
      </c>
      <c r="C19" s="66" t="s">
        <v>252</v>
      </c>
      <c r="D19" s="29">
        <v>2127611590</v>
      </c>
      <c r="E19" s="70"/>
      <c r="F19" s="70"/>
      <c r="G19" s="70"/>
      <c r="H19" s="70"/>
      <c r="I19" s="29"/>
      <c r="J19" s="39" t="str">
        <f t="shared" si="0"/>
        <v>Kém</v>
      </c>
      <c r="K19" s="50" t="str">
        <f t="shared" si="1"/>
        <v>KĐG</v>
      </c>
    </row>
    <row r="20" spans="1:11" s="68" customFormat="1" ht="18.75" customHeight="1">
      <c r="A20" s="69">
        <v>12</v>
      </c>
      <c r="B20" s="71" t="s">
        <v>484</v>
      </c>
      <c r="C20" s="66" t="s">
        <v>623</v>
      </c>
      <c r="D20" s="29">
        <v>1811614989</v>
      </c>
      <c r="E20" s="70"/>
      <c r="F20" s="70"/>
      <c r="G20" s="70"/>
      <c r="H20" s="70"/>
      <c r="I20" s="29"/>
      <c r="J20" s="39" t="str">
        <f t="shared" si="0"/>
        <v>Kém</v>
      </c>
      <c r="K20" s="50" t="str">
        <f t="shared" si="1"/>
        <v>KĐG</v>
      </c>
    </row>
    <row r="21" spans="1:11" s="68" customFormat="1" ht="18.75" customHeight="1">
      <c r="A21" s="69">
        <v>13</v>
      </c>
      <c r="B21" s="71" t="s">
        <v>622</v>
      </c>
      <c r="C21" s="66" t="s">
        <v>147</v>
      </c>
      <c r="D21" s="29">
        <v>2127611595</v>
      </c>
      <c r="E21" s="70"/>
      <c r="F21" s="70"/>
      <c r="G21" s="70"/>
      <c r="H21" s="70"/>
      <c r="I21" s="29"/>
      <c r="J21" s="39" t="str">
        <f t="shared" si="0"/>
        <v>Kém</v>
      </c>
      <c r="K21" s="50" t="str">
        <f t="shared" si="1"/>
        <v>KĐG</v>
      </c>
    </row>
    <row r="22" spans="1:11" s="68" customFormat="1" ht="18.75" customHeight="1">
      <c r="A22" s="69">
        <v>14</v>
      </c>
      <c r="B22" s="71" t="s">
        <v>620</v>
      </c>
      <c r="C22" s="66" t="s">
        <v>627</v>
      </c>
      <c r="D22" s="29">
        <v>2127611596</v>
      </c>
      <c r="E22" s="70"/>
      <c r="F22" s="70"/>
      <c r="G22" s="70"/>
      <c r="H22" s="70"/>
      <c r="I22" s="29"/>
      <c r="J22" s="39" t="str">
        <f t="shared" si="0"/>
        <v>Kém</v>
      </c>
      <c r="K22" s="50" t="str">
        <f t="shared" si="1"/>
        <v>KĐG</v>
      </c>
    </row>
    <row r="23" spans="1:11" s="68" customFormat="1" ht="18.75" customHeight="1">
      <c r="A23" s="69">
        <v>15</v>
      </c>
      <c r="B23" s="71" t="s">
        <v>624</v>
      </c>
      <c r="C23" s="66" t="s">
        <v>143</v>
      </c>
      <c r="D23" s="29">
        <v>171219016</v>
      </c>
      <c r="E23" s="70"/>
      <c r="F23" s="70"/>
      <c r="G23" s="70"/>
      <c r="H23" s="70"/>
      <c r="I23" s="29"/>
      <c r="J23" s="39" t="str">
        <f t="shared" si="0"/>
        <v>Kém</v>
      </c>
      <c r="K23" s="50" t="str">
        <f t="shared" si="1"/>
        <v>KĐG</v>
      </c>
    </row>
    <row r="24" spans="1:11" s="68" customFormat="1" ht="18.75" customHeight="1">
      <c r="A24" s="69">
        <v>16</v>
      </c>
      <c r="B24" s="71" t="s">
        <v>625</v>
      </c>
      <c r="C24" s="66" t="s">
        <v>267</v>
      </c>
      <c r="D24" s="29">
        <v>2127611593</v>
      </c>
      <c r="E24" s="70"/>
      <c r="F24" s="70"/>
      <c r="G24" s="70"/>
      <c r="H24" s="70"/>
      <c r="I24" s="29"/>
      <c r="J24" s="39" t="str">
        <f t="shared" si="0"/>
        <v>Kém</v>
      </c>
      <c r="K24" s="50"/>
    </row>
    <row r="25" spans="1:11" s="68" customFormat="1" ht="18.75" customHeight="1">
      <c r="A25" s="69">
        <v>17</v>
      </c>
      <c r="B25" s="71" t="s">
        <v>626</v>
      </c>
      <c r="C25" s="66" t="s">
        <v>394</v>
      </c>
      <c r="D25" s="29">
        <v>2127611594</v>
      </c>
      <c r="E25" s="70"/>
      <c r="F25" s="70"/>
      <c r="G25" s="70"/>
      <c r="H25" s="70"/>
      <c r="I25" s="29"/>
      <c r="J25" s="39" t="str">
        <f t="shared" si="0"/>
        <v>Kém</v>
      </c>
      <c r="K25" s="50"/>
    </row>
    <row r="26" spans="1:11" s="68" customFormat="1" ht="18.75" customHeight="1">
      <c r="A26" s="69">
        <v>18</v>
      </c>
      <c r="B26" s="71"/>
      <c r="C26" s="66"/>
      <c r="D26" s="29"/>
      <c r="E26" s="70"/>
      <c r="F26" s="70"/>
      <c r="G26" s="70"/>
      <c r="H26" s="70"/>
      <c r="I26" s="29"/>
      <c r="J26" s="39" t="str">
        <f t="shared" si="0"/>
        <v>Kém</v>
      </c>
      <c r="K26" s="50"/>
    </row>
    <row r="27" spans="1:11" s="68" customFormat="1" ht="23.25" customHeight="1" hidden="1">
      <c r="A27" s="69"/>
      <c r="B27" s="71"/>
      <c r="C27" s="66"/>
      <c r="D27" s="29"/>
      <c r="E27" s="70"/>
      <c r="F27" s="70"/>
      <c r="G27" s="70"/>
      <c r="H27" s="70"/>
      <c r="I27" s="29"/>
      <c r="J27" s="39"/>
      <c r="K27" s="50"/>
    </row>
    <row r="28" spans="1:11" s="68" customFormat="1" ht="23.25" customHeight="1" hidden="1">
      <c r="A28" s="69"/>
      <c r="B28" s="71"/>
      <c r="C28" s="66"/>
      <c r="D28" s="29"/>
      <c r="E28" s="70"/>
      <c r="F28" s="70"/>
      <c r="G28" s="70"/>
      <c r="H28" s="70"/>
      <c r="I28" s="29"/>
      <c r="J28" s="39"/>
      <c r="K28" s="50"/>
    </row>
    <row r="29" spans="1:11" ht="27.75" customHeight="1" hidden="1">
      <c r="A29" s="37"/>
      <c r="B29" s="71"/>
      <c r="C29" s="66"/>
      <c r="D29" s="29"/>
      <c r="E29" s="38"/>
      <c r="F29" s="38"/>
      <c r="G29" s="38"/>
      <c r="H29" s="38"/>
      <c r="I29" s="29"/>
      <c r="J29" s="39"/>
      <c r="K29" s="50"/>
    </row>
    <row r="30" spans="1:11" ht="27.75" customHeight="1" hidden="1">
      <c r="A30" s="37"/>
      <c r="B30" s="71"/>
      <c r="C30" s="66"/>
      <c r="D30" s="29"/>
      <c r="E30" s="38"/>
      <c r="F30" s="38"/>
      <c r="G30" s="38"/>
      <c r="H30" s="38"/>
      <c r="I30" s="29"/>
      <c r="J30" s="39"/>
      <c r="K30" s="50"/>
    </row>
    <row r="31" spans="1:11" ht="27.75" customHeight="1" hidden="1">
      <c r="A31" s="37"/>
      <c r="B31" s="71"/>
      <c r="C31" s="66"/>
      <c r="D31" s="29"/>
      <c r="E31" s="38"/>
      <c r="F31" s="38"/>
      <c r="G31" s="38"/>
      <c r="H31" s="38"/>
      <c r="I31" s="29"/>
      <c r="J31" s="39"/>
      <c r="K31" s="50"/>
    </row>
    <row r="32" spans="1:11" ht="27.75" customHeight="1" hidden="1">
      <c r="A32" s="37"/>
      <c r="B32" s="71"/>
      <c r="C32" s="66"/>
      <c r="D32" s="29"/>
      <c r="E32" s="38"/>
      <c r="F32" s="38"/>
      <c r="G32" s="38"/>
      <c r="H32" s="38"/>
      <c r="I32" s="29"/>
      <c r="J32" s="39"/>
      <c r="K32" s="50"/>
    </row>
    <row r="33" spans="1:11" ht="27.75" customHeight="1" hidden="1">
      <c r="A33" s="37"/>
      <c r="B33" s="71"/>
      <c r="C33" s="66"/>
      <c r="D33" s="29"/>
      <c r="E33" s="38"/>
      <c r="F33" s="38"/>
      <c r="G33" s="38"/>
      <c r="H33" s="38"/>
      <c r="I33" s="29"/>
      <c r="J33" s="39"/>
      <c r="K33" s="50"/>
    </row>
    <row r="34" spans="1:11" ht="27.75" customHeight="1" hidden="1">
      <c r="A34" s="37"/>
      <c r="B34" s="71"/>
      <c r="C34" s="66"/>
      <c r="D34" s="29"/>
      <c r="E34" s="38"/>
      <c r="F34" s="38"/>
      <c r="G34" s="38"/>
      <c r="H34" s="38"/>
      <c r="I34" s="29"/>
      <c r="J34" s="39"/>
      <c r="K34" s="50"/>
    </row>
    <row r="35" spans="1:11" ht="27.75" customHeight="1" hidden="1">
      <c r="A35" s="37"/>
      <c r="B35" s="74"/>
      <c r="C35" s="75"/>
      <c r="D35" s="29"/>
      <c r="E35" s="38"/>
      <c r="F35" s="38"/>
      <c r="G35" s="38"/>
      <c r="H35" s="38"/>
      <c r="I35" s="29"/>
      <c r="J35" s="39"/>
      <c r="K35" s="50"/>
    </row>
    <row r="36" spans="1:11" ht="21.75" customHeight="1" hidden="1">
      <c r="A36" s="37"/>
      <c r="B36" s="71"/>
      <c r="C36" s="66"/>
      <c r="D36" s="29"/>
      <c r="E36" s="38"/>
      <c r="F36" s="38"/>
      <c r="G36" s="38"/>
      <c r="H36" s="38"/>
      <c r="I36" s="29"/>
      <c r="J36" s="39"/>
      <c r="K36" s="50"/>
    </row>
    <row r="37" spans="1:11" ht="21.75" customHeight="1" hidden="1">
      <c r="A37" s="37"/>
      <c r="B37" s="71"/>
      <c r="C37" s="66"/>
      <c r="D37" s="29"/>
      <c r="E37" s="38"/>
      <c r="F37" s="38"/>
      <c r="G37" s="38"/>
      <c r="H37" s="38"/>
      <c r="I37" s="29"/>
      <c r="J37" s="39"/>
      <c r="K37" s="50"/>
    </row>
    <row r="38" spans="1:11" ht="21.75" customHeight="1" hidden="1">
      <c r="A38" s="37"/>
      <c r="B38" s="71"/>
      <c r="C38" s="66"/>
      <c r="D38" s="29"/>
      <c r="E38" s="38"/>
      <c r="F38" s="38"/>
      <c r="G38" s="38"/>
      <c r="H38" s="38"/>
      <c r="I38" s="29"/>
      <c r="J38" s="39"/>
      <c r="K38" s="50"/>
    </row>
    <row r="39" spans="1:11" ht="21.75" customHeight="1" hidden="1">
      <c r="A39" s="37"/>
      <c r="B39" s="71"/>
      <c r="C39" s="66"/>
      <c r="D39" s="29"/>
      <c r="E39" s="38"/>
      <c r="F39" s="38"/>
      <c r="G39" s="38"/>
      <c r="H39" s="38"/>
      <c r="I39" s="29"/>
      <c r="J39" s="39"/>
      <c r="K39" s="50"/>
    </row>
    <row r="40" spans="1:11" ht="21.75" customHeight="1" hidden="1">
      <c r="A40" s="37"/>
      <c r="B40" s="71"/>
      <c r="C40" s="66"/>
      <c r="D40" s="29"/>
      <c r="E40" s="38"/>
      <c r="F40" s="38"/>
      <c r="G40" s="38"/>
      <c r="H40" s="38"/>
      <c r="I40" s="29"/>
      <c r="J40" s="39"/>
      <c r="K40" s="50"/>
    </row>
    <row r="41" spans="1:11" ht="21.75" customHeight="1" hidden="1">
      <c r="A41" s="37"/>
      <c r="B41" s="71"/>
      <c r="C41" s="66"/>
      <c r="D41" s="29"/>
      <c r="E41" s="38"/>
      <c r="F41" s="38"/>
      <c r="G41" s="38"/>
      <c r="H41" s="38"/>
      <c r="I41" s="29"/>
      <c r="J41" s="39"/>
      <c r="K41" s="50"/>
    </row>
    <row r="42" spans="1:11" ht="21.75" customHeight="1" hidden="1">
      <c r="A42" s="37"/>
      <c r="B42" s="71"/>
      <c r="C42" s="66"/>
      <c r="D42" s="29"/>
      <c r="E42" s="38"/>
      <c r="F42" s="38"/>
      <c r="G42" s="38"/>
      <c r="H42" s="38"/>
      <c r="I42" s="29"/>
      <c r="J42" s="39"/>
      <c r="K42" s="50"/>
    </row>
    <row r="43" spans="1:11" ht="21.75" customHeight="1" hidden="1">
      <c r="A43" s="37"/>
      <c r="B43" s="71"/>
      <c r="C43" s="66"/>
      <c r="D43" s="29"/>
      <c r="E43" s="38"/>
      <c r="F43" s="38"/>
      <c r="G43" s="38"/>
      <c r="H43" s="38"/>
      <c r="I43" s="29"/>
      <c r="J43" s="39"/>
      <c r="K43" s="50"/>
    </row>
    <row r="44" spans="1:11" ht="21.75" customHeight="1" hidden="1">
      <c r="A44" s="37"/>
      <c r="B44" s="71"/>
      <c r="C44" s="66"/>
      <c r="D44" s="29"/>
      <c r="E44" s="38"/>
      <c r="F44" s="38"/>
      <c r="G44" s="38"/>
      <c r="H44" s="38"/>
      <c r="I44" s="29"/>
      <c r="J44" s="39"/>
      <c r="K44" s="50"/>
    </row>
    <row r="45" spans="1:11" ht="21.75" customHeight="1" hidden="1">
      <c r="A45" s="37"/>
      <c r="B45" s="71"/>
      <c r="C45" s="66"/>
      <c r="D45" s="29"/>
      <c r="E45" s="38"/>
      <c r="F45" s="38"/>
      <c r="G45" s="38"/>
      <c r="H45" s="38"/>
      <c r="I45" s="29"/>
      <c r="J45" s="39"/>
      <c r="K45" s="50"/>
    </row>
    <row r="46" spans="1:11" ht="21.75" customHeight="1" hidden="1">
      <c r="A46" s="37"/>
      <c r="B46" s="71"/>
      <c r="C46" s="66"/>
      <c r="D46" s="29"/>
      <c r="E46" s="38"/>
      <c r="F46" s="38"/>
      <c r="G46" s="38"/>
      <c r="H46" s="38"/>
      <c r="I46" s="29"/>
      <c r="J46" s="39"/>
      <c r="K46" s="50"/>
    </row>
    <row r="47" spans="1:11" ht="21.75" customHeight="1" hidden="1">
      <c r="A47" s="37"/>
      <c r="B47" s="71"/>
      <c r="C47" s="66"/>
      <c r="D47" s="29"/>
      <c r="E47" s="38"/>
      <c r="F47" s="38"/>
      <c r="G47" s="38"/>
      <c r="H47" s="38"/>
      <c r="I47" s="29"/>
      <c r="J47" s="39"/>
      <c r="K47" s="50"/>
    </row>
    <row r="48" spans="1:11" ht="21.75" customHeight="1" hidden="1">
      <c r="A48" s="37"/>
      <c r="B48" s="71"/>
      <c r="C48" s="66"/>
      <c r="D48" s="29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71"/>
      <c r="C49" s="66"/>
      <c r="D49" s="29"/>
      <c r="E49" s="38"/>
      <c r="F49" s="38"/>
      <c r="G49" s="38"/>
      <c r="H49" s="38"/>
      <c r="I49" s="29"/>
      <c r="J49" s="39"/>
      <c r="K49" s="50"/>
    </row>
    <row r="50" spans="1:11" ht="21.75" customHeight="1" hidden="1">
      <c r="A50" s="37"/>
      <c r="B50" s="71"/>
      <c r="C50" s="66"/>
      <c r="D50" s="29"/>
      <c r="E50" s="38"/>
      <c r="F50" s="38"/>
      <c r="G50" s="38"/>
      <c r="H50" s="38"/>
      <c r="I50" s="29"/>
      <c r="J50" s="39"/>
      <c r="K50" s="50"/>
    </row>
    <row r="51" spans="1:11" ht="21.75" customHeight="1" hidden="1">
      <c r="A51" s="37"/>
      <c r="B51" s="71"/>
      <c r="C51" s="66"/>
      <c r="D51" s="29"/>
      <c r="E51" s="38"/>
      <c r="F51" s="38"/>
      <c r="G51" s="38"/>
      <c r="H51" s="38"/>
      <c r="I51" s="29"/>
      <c r="J51" s="39"/>
      <c r="K51" s="50"/>
    </row>
    <row r="52" spans="1:11" ht="21.75" customHeight="1" hidden="1">
      <c r="A52" s="37"/>
      <c r="B52" s="71"/>
      <c r="C52" s="66"/>
      <c r="D52" s="29"/>
      <c r="E52" s="38"/>
      <c r="F52" s="38"/>
      <c r="G52" s="38"/>
      <c r="H52" s="38"/>
      <c r="I52" s="29"/>
      <c r="J52" s="39"/>
      <c r="K52" s="50"/>
    </row>
    <row r="53" spans="1:11" ht="21.75" customHeight="1" hidden="1">
      <c r="A53" s="37"/>
      <c r="B53" s="71"/>
      <c r="C53" s="66"/>
      <c r="D53" s="29"/>
      <c r="E53" s="38"/>
      <c r="F53" s="38"/>
      <c r="G53" s="38"/>
      <c r="H53" s="38"/>
      <c r="I53" s="29"/>
      <c r="J53" s="39"/>
      <c r="K53" s="50"/>
    </row>
    <row r="54" spans="1:11" ht="21.75" customHeight="1" hidden="1">
      <c r="A54" s="37"/>
      <c r="B54" s="71"/>
      <c r="C54" s="66"/>
      <c r="D54" s="29"/>
      <c r="E54" s="38"/>
      <c r="F54" s="38"/>
      <c r="G54" s="38"/>
      <c r="H54" s="38"/>
      <c r="I54" s="29"/>
      <c r="J54" s="39"/>
      <c r="K54" s="50"/>
    </row>
    <row r="55" spans="1:11" ht="21.75" customHeight="1" hidden="1">
      <c r="A55" s="37"/>
      <c r="B55" s="71"/>
      <c r="C55" s="66"/>
      <c r="D55" s="29"/>
      <c r="E55" s="38"/>
      <c r="F55" s="38"/>
      <c r="G55" s="38"/>
      <c r="H55" s="38"/>
      <c r="I55" s="29"/>
      <c r="J55" s="39"/>
      <c r="K55" s="50"/>
    </row>
    <row r="56" spans="1:11" ht="21.75" customHeight="1" hidden="1">
      <c r="A56" s="37"/>
      <c r="B56" s="71"/>
      <c r="C56" s="66"/>
      <c r="D56" s="29"/>
      <c r="E56" s="38"/>
      <c r="F56" s="38"/>
      <c r="G56" s="38"/>
      <c r="H56" s="38"/>
      <c r="I56" s="29"/>
      <c r="J56" s="39"/>
      <c r="K56" s="50"/>
    </row>
    <row r="57" spans="1:11" ht="21.75" customHeight="1" hidden="1">
      <c r="A57" s="37"/>
      <c r="B57" s="71"/>
      <c r="C57" s="66"/>
      <c r="D57" s="29"/>
      <c r="E57" s="38"/>
      <c r="F57" s="38"/>
      <c r="G57" s="38"/>
      <c r="H57" s="38"/>
      <c r="I57" s="29"/>
      <c r="J57" s="39"/>
      <c r="K57" s="50"/>
    </row>
    <row r="58" spans="1:11" ht="21.75" customHeight="1" hidden="1">
      <c r="A58" s="37"/>
      <c r="B58" s="71"/>
      <c r="C58" s="66"/>
      <c r="D58" s="24"/>
      <c r="E58" s="38"/>
      <c r="F58" s="38"/>
      <c r="G58" s="38"/>
      <c r="H58" s="38"/>
      <c r="I58" s="29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18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18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636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43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638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346</v>
      </c>
      <c r="C9" s="26" t="s">
        <v>29</v>
      </c>
      <c r="D9" s="24">
        <v>2221113500</v>
      </c>
      <c r="E9" s="34"/>
      <c r="F9" s="34"/>
      <c r="G9" s="34"/>
      <c r="H9" s="34"/>
      <c r="I9" s="29"/>
      <c r="J9" s="36" t="str">
        <f aca="true" t="shared" si="0" ref="J9:J58">IF(I9&gt;=90,"Xuất Sắc",IF(I9&gt;=80,"Tốt",IF(I9&gt;=65,"Khá",IF(I9&gt;=50,"Trung bình",IF(I9&gt;=35,"Yếu","Kém")))))</f>
        <v>Kém</v>
      </c>
      <c r="K9" s="49" t="str">
        <f aca="true" t="shared" si="1" ref="K9:K57">+IF(I9=0,"KĐG","")</f>
        <v>KĐG</v>
      </c>
    </row>
    <row r="10" spans="1:11" ht="21.75" customHeight="1">
      <c r="A10" s="37">
        <v>2</v>
      </c>
      <c r="B10" s="25" t="s">
        <v>211</v>
      </c>
      <c r="C10" s="26" t="s">
        <v>188</v>
      </c>
      <c r="D10" s="24">
        <v>2221613437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468</v>
      </c>
      <c r="C11" s="26" t="s">
        <v>689</v>
      </c>
      <c r="D11" s="24">
        <v>2221613450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202</v>
      </c>
      <c r="C12" s="26" t="s">
        <v>32</v>
      </c>
      <c r="D12" s="24">
        <v>2221618540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556</v>
      </c>
      <c r="C13" s="26" t="s">
        <v>690</v>
      </c>
      <c r="D13" s="24">
        <v>2221219042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47</v>
      </c>
      <c r="C14" s="26" t="s">
        <v>36</v>
      </c>
      <c r="D14" s="24">
        <v>2221613480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691</v>
      </c>
      <c r="C15" s="26" t="s">
        <v>193</v>
      </c>
      <c r="D15" s="24">
        <v>2221618880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692</v>
      </c>
      <c r="C16" s="26" t="s">
        <v>46</v>
      </c>
      <c r="D16" s="24">
        <v>2221123554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390</v>
      </c>
      <c r="C17" s="26" t="s">
        <v>631</v>
      </c>
      <c r="D17" s="24">
        <v>2221613454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693</v>
      </c>
      <c r="C18" s="26" t="s">
        <v>205</v>
      </c>
      <c r="D18" s="24">
        <v>2221613440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694</v>
      </c>
      <c r="C19" s="26" t="s">
        <v>212</v>
      </c>
      <c r="D19" s="24">
        <v>2221613451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695</v>
      </c>
      <c r="C20" s="26" t="s">
        <v>212</v>
      </c>
      <c r="D20" s="24">
        <v>2221618913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696</v>
      </c>
      <c r="C21" s="26" t="s">
        <v>697</v>
      </c>
      <c r="D21" s="24">
        <v>2220613462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698</v>
      </c>
      <c r="C22" s="26" t="s">
        <v>529</v>
      </c>
      <c r="D22" s="24">
        <v>2221613456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699</v>
      </c>
      <c r="C23" s="26" t="s">
        <v>122</v>
      </c>
      <c r="D23" s="24">
        <v>2221123726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67</v>
      </c>
      <c r="C24" s="26" t="s">
        <v>292</v>
      </c>
      <c r="D24" s="24">
        <v>2221613441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700</v>
      </c>
      <c r="C25" s="26" t="s">
        <v>64</v>
      </c>
      <c r="D25" s="24">
        <v>2221615496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654</v>
      </c>
      <c r="C26" s="26" t="s">
        <v>701</v>
      </c>
      <c r="D26" s="24">
        <v>2221613449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180</v>
      </c>
      <c r="C27" s="26" t="s">
        <v>224</v>
      </c>
      <c r="D27" s="24">
        <v>2221619381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67</v>
      </c>
      <c r="C28" s="26" t="s">
        <v>246</v>
      </c>
      <c r="D28" s="24">
        <v>2221619380</v>
      </c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702</v>
      </c>
      <c r="C29" s="26" t="s">
        <v>703</v>
      </c>
      <c r="D29" s="24">
        <v>2220618406</v>
      </c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704</v>
      </c>
      <c r="C30" s="26" t="s">
        <v>705</v>
      </c>
      <c r="D30" s="24">
        <v>2221613459</v>
      </c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706</v>
      </c>
      <c r="C31" s="26" t="s">
        <v>92</v>
      </c>
      <c r="D31" s="24">
        <v>2221618194</v>
      </c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707</v>
      </c>
      <c r="C32" s="26" t="s">
        <v>708</v>
      </c>
      <c r="D32" s="24">
        <v>2221618627</v>
      </c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214</v>
      </c>
      <c r="C33" s="26" t="s">
        <v>147</v>
      </c>
      <c r="D33" s="24">
        <v>2221632633</v>
      </c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288</v>
      </c>
      <c r="C34" s="26" t="s">
        <v>99</v>
      </c>
      <c r="D34" s="24">
        <v>2221619271</v>
      </c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148</v>
      </c>
      <c r="C35" s="26" t="s">
        <v>99</v>
      </c>
      <c r="D35" s="24">
        <v>2221613461</v>
      </c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709</v>
      </c>
      <c r="C36" s="26" t="s">
        <v>99</v>
      </c>
      <c r="D36" s="24">
        <v>2221613471</v>
      </c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710</v>
      </c>
      <c r="C37" s="26" t="s">
        <v>273</v>
      </c>
      <c r="D37" s="24">
        <v>2221613453</v>
      </c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30</v>
      </c>
      <c r="C38" s="26" t="s">
        <v>175</v>
      </c>
      <c r="D38" s="24">
        <v>2221613455</v>
      </c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129</v>
      </c>
      <c r="C39" s="26" t="s">
        <v>378</v>
      </c>
      <c r="D39" s="24">
        <v>2221618399</v>
      </c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711</v>
      </c>
      <c r="C40" s="26" t="s">
        <v>309</v>
      </c>
      <c r="D40" s="24">
        <v>2221618956</v>
      </c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181</v>
      </c>
      <c r="C41" s="26" t="s">
        <v>443</v>
      </c>
      <c r="D41" s="24">
        <v>2221613470</v>
      </c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712</v>
      </c>
      <c r="C42" s="26" t="s">
        <v>277</v>
      </c>
      <c r="D42" s="24">
        <v>2221613467</v>
      </c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713</v>
      </c>
      <c r="C43" s="26" t="s">
        <v>277</v>
      </c>
      <c r="D43" s="24">
        <v>2221613483</v>
      </c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21.75" customHeight="1">
      <c r="A44" s="37">
        <v>36</v>
      </c>
      <c r="B44" s="25"/>
      <c r="C44" s="26"/>
      <c r="D44" s="24"/>
      <c r="E44" s="38"/>
      <c r="F44" s="38"/>
      <c r="G44" s="38"/>
      <c r="H44" s="38"/>
      <c r="I44" s="29"/>
      <c r="J44" s="39" t="str">
        <f t="shared" si="0"/>
        <v>Kém</v>
      </c>
      <c r="K44" s="50" t="str">
        <f t="shared" si="1"/>
        <v>KĐG</v>
      </c>
    </row>
    <row r="45" spans="1:11" ht="21.75" customHeight="1">
      <c r="A45" s="37">
        <v>37</v>
      </c>
      <c r="B45" s="25"/>
      <c r="C45" s="26"/>
      <c r="D45" s="24"/>
      <c r="E45" s="38"/>
      <c r="F45" s="38"/>
      <c r="G45" s="38"/>
      <c r="H45" s="38"/>
      <c r="I45" s="29"/>
      <c r="J45" s="39" t="str">
        <f t="shared" si="0"/>
        <v>Kém</v>
      </c>
      <c r="K45" s="50" t="str">
        <f t="shared" si="1"/>
        <v>KĐG</v>
      </c>
    </row>
    <row r="46" spans="1:11" ht="21.75" customHeight="1">
      <c r="A46" s="37">
        <v>38</v>
      </c>
      <c r="B46" s="25"/>
      <c r="C46" s="26"/>
      <c r="D46" s="24"/>
      <c r="E46" s="38"/>
      <c r="F46" s="38"/>
      <c r="G46" s="38"/>
      <c r="H46" s="38"/>
      <c r="I46" s="29"/>
      <c r="J46" s="39" t="str">
        <f t="shared" si="0"/>
        <v>Kém</v>
      </c>
      <c r="K46" s="50" t="str">
        <f t="shared" si="1"/>
        <v>KĐG</v>
      </c>
    </row>
    <row r="47" spans="1:11" ht="21.75" customHeight="1">
      <c r="A47" s="37">
        <v>39</v>
      </c>
      <c r="B47" s="25"/>
      <c r="C47" s="26"/>
      <c r="D47" s="24"/>
      <c r="E47" s="38"/>
      <c r="F47" s="38"/>
      <c r="G47" s="38"/>
      <c r="H47" s="38"/>
      <c r="I47" s="29"/>
      <c r="J47" s="39" t="str">
        <f t="shared" si="0"/>
        <v>Kém</v>
      </c>
      <c r="K47" s="50" t="str">
        <f t="shared" si="1"/>
        <v>KĐG</v>
      </c>
    </row>
    <row r="48" spans="1:11" ht="21.75" customHeight="1">
      <c r="A48" s="37">
        <v>40</v>
      </c>
      <c r="B48" s="25"/>
      <c r="C48" s="26"/>
      <c r="D48" s="24"/>
      <c r="E48" s="38"/>
      <c r="F48" s="38"/>
      <c r="G48" s="38"/>
      <c r="H48" s="38"/>
      <c r="I48" s="29"/>
      <c r="J48" s="39" t="str">
        <f t="shared" si="0"/>
        <v>Kém</v>
      </c>
      <c r="K48" s="50" t="str">
        <f t="shared" si="1"/>
        <v>KĐG</v>
      </c>
    </row>
    <row r="49" spans="1:11" ht="21.75" customHeight="1">
      <c r="A49" s="37">
        <v>41</v>
      </c>
      <c r="B49" s="25"/>
      <c r="C49" s="26"/>
      <c r="D49" s="24"/>
      <c r="E49" s="38"/>
      <c r="F49" s="38"/>
      <c r="G49" s="38"/>
      <c r="H49" s="38"/>
      <c r="I49" s="29"/>
      <c r="J49" s="39" t="str">
        <f t="shared" si="0"/>
        <v>Kém</v>
      </c>
      <c r="K49" s="50" t="str">
        <f t="shared" si="1"/>
        <v>KĐG</v>
      </c>
    </row>
    <row r="50" spans="1:11" ht="21.75" customHeight="1">
      <c r="A50" s="37">
        <v>42</v>
      </c>
      <c r="B50" s="25"/>
      <c r="C50" s="26"/>
      <c r="D50" s="24"/>
      <c r="E50" s="38"/>
      <c r="F50" s="38"/>
      <c r="G50" s="38"/>
      <c r="H50" s="38"/>
      <c r="I50" s="29"/>
      <c r="J50" s="39" t="str">
        <f t="shared" si="0"/>
        <v>Kém</v>
      </c>
      <c r="K50" s="50" t="str">
        <f t="shared" si="1"/>
        <v>KĐG</v>
      </c>
    </row>
    <row r="51" spans="1:11" ht="21.75" customHeight="1">
      <c r="A51" s="37">
        <v>43</v>
      </c>
      <c r="B51" s="25"/>
      <c r="C51" s="26"/>
      <c r="D51" s="24"/>
      <c r="E51" s="38"/>
      <c r="F51" s="38"/>
      <c r="G51" s="38"/>
      <c r="H51" s="38"/>
      <c r="I51" s="29"/>
      <c r="J51" s="39" t="str">
        <f t="shared" si="0"/>
        <v>Kém</v>
      </c>
      <c r="K51" s="50" t="str">
        <f t="shared" si="1"/>
        <v>KĐG</v>
      </c>
    </row>
    <row r="52" spans="1:11" ht="21.75" customHeight="1">
      <c r="A52" s="37">
        <v>44</v>
      </c>
      <c r="B52" s="25"/>
      <c r="C52" s="26"/>
      <c r="D52" s="24"/>
      <c r="E52" s="38"/>
      <c r="F52" s="38"/>
      <c r="G52" s="38"/>
      <c r="H52" s="38"/>
      <c r="I52" s="29"/>
      <c r="J52" s="39" t="str">
        <f t="shared" si="0"/>
        <v>Kém</v>
      </c>
      <c r="K52" s="50" t="str">
        <f t="shared" si="1"/>
        <v>KĐG</v>
      </c>
    </row>
    <row r="53" spans="1:11" ht="21.75" customHeight="1">
      <c r="A53" s="37">
        <v>45</v>
      </c>
      <c r="B53" s="25"/>
      <c r="C53" s="26"/>
      <c r="D53" s="24"/>
      <c r="E53" s="38"/>
      <c r="F53" s="38"/>
      <c r="G53" s="38"/>
      <c r="H53" s="38"/>
      <c r="I53" s="29"/>
      <c r="J53" s="39" t="str">
        <f t="shared" si="0"/>
        <v>Kém</v>
      </c>
      <c r="K53" s="50" t="str">
        <f t="shared" si="1"/>
        <v>KĐG</v>
      </c>
    </row>
    <row r="54" spans="1:11" ht="21.75" customHeight="1">
      <c r="A54" s="37">
        <v>46</v>
      </c>
      <c r="B54" s="25"/>
      <c r="C54" s="26"/>
      <c r="D54" s="24"/>
      <c r="E54" s="38"/>
      <c r="F54" s="38"/>
      <c r="G54" s="38"/>
      <c r="H54" s="38"/>
      <c r="I54" s="29"/>
      <c r="J54" s="39" t="str">
        <f t="shared" si="0"/>
        <v>Kém</v>
      </c>
      <c r="K54" s="50" t="str">
        <f t="shared" si="1"/>
        <v>KĐG</v>
      </c>
    </row>
    <row r="55" spans="1:11" ht="21.75" customHeight="1">
      <c r="A55" s="37">
        <v>47</v>
      </c>
      <c r="B55" s="25"/>
      <c r="C55" s="26"/>
      <c r="D55" s="24"/>
      <c r="E55" s="38"/>
      <c r="F55" s="38"/>
      <c r="G55" s="38"/>
      <c r="H55" s="38"/>
      <c r="I55" s="29"/>
      <c r="J55" s="39" t="str">
        <f t="shared" si="0"/>
        <v>Kém</v>
      </c>
      <c r="K55" s="50" t="str">
        <f t="shared" si="1"/>
        <v>KĐG</v>
      </c>
    </row>
    <row r="56" spans="1:11" ht="21.75" customHeight="1">
      <c r="A56" s="37">
        <v>48</v>
      </c>
      <c r="B56" s="25"/>
      <c r="C56" s="26"/>
      <c r="D56" s="24"/>
      <c r="E56" s="38"/>
      <c r="F56" s="38"/>
      <c r="G56" s="38"/>
      <c r="H56" s="38"/>
      <c r="I56" s="29"/>
      <c r="J56" s="39" t="str">
        <f t="shared" si="0"/>
        <v>Kém</v>
      </c>
      <c r="K56" s="50" t="str">
        <f t="shared" si="1"/>
        <v>KĐG</v>
      </c>
    </row>
    <row r="57" spans="1:11" ht="21.75" customHeight="1">
      <c r="A57" s="37">
        <v>49</v>
      </c>
      <c r="B57" s="25"/>
      <c r="C57" s="26"/>
      <c r="D57" s="24"/>
      <c r="E57" s="38"/>
      <c r="F57" s="38"/>
      <c r="G57" s="38"/>
      <c r="H57" s="38"/>
      <c r="I57" s="29"/>
      <c r="J57" s="39" t="str">
        <f t="shared" si="0"/>
        <v>Kém</v>
      </c>
      <c r="K57" s="50" t="str">
        <f t="shared" si="1"/>
        <v>KĐG</v>
      </c>
    </row>
    <row r="58" spans="1:11" ht="21.75" customHeight="1">
      <c r="A58" s="37">
        <v>50</v>
      </c>
      <c r="B58" s="25"/>
      <c r="C58" s="26"/>
      <c r="D58" s="24"/>
      <c r="E58" s="38"/>
      <c r="F58" s="38"/>
      <c r="G58" s="38"/>
      <c r="H58" s="38"/>
      <c r="I58" s="29"/>
      <c r="J58" s="39" t="str">
        <f t="shared" si="0"/>
        <v>Kém</v>
      </c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50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50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230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I17" sqref="I17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639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51</v>
      </c>
      <c r="C9" s="26" t="s">
        <v>29</v>
      </c>
      <c r="D9" s="24">
        <v>2221619616</v>
      </c>
      <c r="E9" s="34"/>
      <c r="F9" s="34"/>
      <c r="G9" s="34"/>
      <c r="H9" s="34"/>
      <c r="I9" s="29"/>
      <c r="J9" s="36" t="str">
        <f aca="true" t="shared" si="0" ref="J9:J58">IF(I9&gt;=90,"Xuất Sắc",IF(I9&gt;=80,"Tốt",IF(I9&gt;=65,"Khá",IF(I9&gt;=50,"Trung bình",IF(I9&gt;=35,"Yếu","Kém")))))</f>
        <v>Kém</v>
      </c>
      <c r="K9" s="49" t="str">
        <f aca="true" t="shared" si="1" ref="K9:K50">+IF(I9=0,"KĐG","")</f>
        <v>KĐG</v>
      </c>
    </row>
    <row r="10" spans="1:11" ht="21.75" customHeight="1">
      <c r="A10" s="37">
        <v>2</v>
      </c>
      <c r="B10" s="25" t="s">
        <v>116</v>
      </c>
      <c r="C10" s="26" t="s">
        <v>29</v>
      </c>
      <c r="D10" s="24">
        <v>2221615469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714</v>
      </c>
      <c r="C11" s="26" t="s">
        <v>188</v>
      </c>
      <c r="D11" s="24">
        <v>2221619364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715</v>
      </c>
      <c r="C12" s="26" t="s">
        <v>36</v>
      </c>
      <c r="D12" s="24">
        <v>2221615471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716</v>
      </c>
      <c r="C13" s="26" t="s">
        <v>717</v>
      </c>
      <c r="D13" s="24">
        <v>2221727280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594</v>
      </c>
      <c r="C14" s="26" t="s">
        <v>46</v>
      </c>
      <c r="D14" s="24">
        <v>2221615475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711</v>
      </c>
      <c r="C15" s="26" t="s">
        <v>40</v>
      </c>
      <c r="D15" s="24">
        <v>2221618383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140</v>
      </c>
      <c r="C16" s="26" t="s">
        <v>40</v>
      </c>
      <c r="D16" s="24">
        <v>2221615472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402</v>
      </c>
      <c r="C17" s="26" t="s">
        <v>718</v>
      </c>
      <c r="D17" s="24">
        <v>2221615477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226</v>
      </c>
      <c r="C18" s="26" t="s">
        <v>160</v>
      </c>
      <c r="D18" s="24">
        <v>2221615480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719</v>
      </c>
      <c r="C19" s="26" t="s">
        <v>48</v>
      </c>
      <c r="D19" s="24">
        <v>2221619215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129</v>
      </c>
      <c r="C20" s="26" t="s">
        <v>720</v>
      </c>
      <c r="D20" s="24">
        <v>2221619463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300</v>
      </c>
      <c r="C21" s="26" t="s">
        <v>212</v>
      </c>
      <c r="D21" s="24">
        <v>2221615482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328</v>
      </c>
      <c r="C22" s="26" t="s">
        <v>212</v>
      </c>
      <c r="D22" s="24">
        <v>2221618114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446</v>
      </c>
      <c r="C23" s="26" t="s">
        <v>421</v>
      </c>
      <c r="D23" s="24">
        <v>2221615487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211</v>
      </c>
      <c r="C24" s="26" t="s">
        <v>53</v>
      </c>
      <c r="D24" s="24">
        <v>2221618360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177</v>
      </c>
      <c r="C25" s="26" t="s">
        <v>53</v>
      </c>
      <c r="D25" s="24">
        <v>2221615484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121</v>
      </c>
      <c r="C26" s="26" t="s">
        <v>367</v>
      </c>
      <c r="D26" s="24">
        <v>2221615486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721</v>
      </c>
      <c r="C27" s="26" t="s">
        <v>529</v>
      </c>
      <c r="D27" s="24">
        <v>2221615489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722</v>
      </c>
      <c r="C28" s="26" t="s">
        <v>57</v>
      </c>
      <c r="D28" s="24">
        <v>2221615492</v>
      </c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723</v>
      </c>
      <c r="C29" s="26" t="s">
        <v>724</v>
      </c>
      <c r="D29" s="24">
        <v>2221613446</v>
      </c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725</v>
      </c>
      <c r="C30" s="26" t="s">
        <v>66</v>
      </c>
      <c r="D30" s="24">
        <v>2221866011</v>
      </c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622</v>
      </c>
      <c r="C31" s="26" t="s">
        <v>125</v>
      </c>
      <c r="D31" s="24">
        <v>2221624794</v>
      </c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67</v>
      </c>
      <c r="C32" s="26" t="s">
        <v>125</v>
      </c>
      <c r="D32" s="24">
        <v>2221618156</v>
      </c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268</v>
      </c>
      <c r="C33" s="26" t="s">
        <v>75</v>
      </c>
      <c r="D33" s="24">
        <v>2221615504</v>
      </c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117</v>
      </c>
      <c r="C34" s="26" t="s">
        <v>128</v>
      </c>
      <c r="D34" s="24">
        <v>2221615503</v>
      </c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100</v>
      </c>
      <c r="C35" s="26" t="s">
        <v>506</v>
      </c>
      <c r="D35" s="24">
        <v>2221615508</v>
      </c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189</v>
      </c>
      <c r="C36" s="26" t="s">
        <v>92</v>
      </c>
      <c r="D36" s="24">
        <v>2221125735</v>
      </c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726</v>
      </c>
      <c r="C37" s="26" t="s">
        <v>99</v>
      </c>
      <c r="D37" s="24">
        <v>1921616514</v>
      </c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85</v>
      </c>
      <c r="C38" s="26" t="s">
        <v>99</v>
      </c>
      <c r="D38" s="24">
        <v>2221125756</v>
      </c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347</v>
      </c>
      <c r="C39" s="26" t="s">
        <v>99</v>
      </c>
      <c r="D39" s="24">
        <v>2221615518</v>
      </c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129</v>
      </c>
      <c r="C40" s="26" t="s">
        <v>273</v>
      </c>
      <c r="D40" s="24">
        <v>2221615519</v>
      </c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727</v>
      </c>
      <c r="C41" s="26" t="s">
        <v>139</v>
      </c>
      <c r="D41" s="24">
        <v>2221618849</v>
      </c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728</v>
      </c>
      <c r="C42" s="26" t="s">
        <v>86</v>
      </c>
      <c r="D42" s="24">
        <v>2221615512</v>
      </c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729</v>
      </c>
      <c r="C43" s="26" t="s">
        <v>730</v>
      </c>
      <c r="D43" s="24">
        <v>2221615515</v>
      </c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21.75" customHeight="1">
      <c r="A44" s="37">
        <v>36</v>
      </c>
      <c r="B44" s="25" t="s">
        <v>452</v>
      </c>
      <c r="C44" s="26" t="s">
        <v>731</v>
      </c>
      <c r="D44" s="24">
        <v>2221217712</v>
      </c>
      <c r="E44" s="38"/>
      <c r="F44" s="38"/>
      <c r="G44" s="38"/>
      <c r="H44" s="38"/>
      <c r="I44" s="29"/>
      <c r="J44" s="39" t="str">
        <f t="shared" si="0"/>
        <v>Kém</v>
      </c>
      <c r="K44" s="50" t="str">
        <f t="shared" si="1"/>
        <v>KĐG</v>
      </c>
    </row>
    <row r="45" spans="1:11" ht="21.75" customHeight="1">
      <c r="A45" s="37">
        <v>37</v>
      </c>
      <c r="B45" s="25" t="s">
        <v>307</v>
      </c>
      <c r="C45" s="26" t="s">
        <v>103</v>
      </c>
      <c r="D45" s="24">
        <v>2221615522</v>
      </c>
      <c r="E45" s="38"/>
      <c r="F45" s="38"/>
      <c r="G45" s="38"/>
      <c r="H45" s="38"/>
      <c r="I45" s="29"/>
      <c r="J45" s="39" t="str">
        <f t="shared" si="0"/>
        <v>Kém</v>
      </c>
      <c r="K45" s="50" t="str">
        <f t="shared" si="1"/>
        <v>KĐG</v>
      </c>
    </row>
    <row r="46" spans="1:11" ht="21.75" customHeight="1">
      <c r="A46" s="37">
        <v>38</v>
      </c>
      <c r="B46" s="25" t="s">
        <v>470</v>
      </c>
      <c r="C46" s="26" t="s">
        <v>732</v>
      </c>
      <c r="D46" s="24">
        <v>2220615524</v>
      </c>
      <c r="E46" s="38"/>
      <c r="F46" s="38"/>
      <c r="G46" s="38"/>
      <c r="H46" s="38"/>
      <c r="I46" s="29"/>
      <c r="J46" s="39" t="str">
        <f t="shared" si="0"/>
        <v>Kém</v>
      </c>
      <c r="K46" s="50" t="str">
        <f t="shared" si="1"/>
        <v>KĐG</v>
      </c>
    </row>
    <row r="47" spans="1:11" ht="21.75" customHeight="1">
      <c r="A47" s="37">
        <v>39</v>
      </c>
      <c r="B47" s="25"/>
      <c r="C47" s="26"/>
      <c r="D47" s="24"/>
      <c r="E47" s="38"/>
      <c r="F47" s="38"/>
      <c r="G47" s="38"/>
      <c r="H47" s="38"/>
      <c r="I47" s="29"/>
      <c r="J47" s="39" t="str">
        <f t="shared" si="0"/>
        <v>Kém</v>
      </c>
      <c r="K47" s="50" t="str">
        <f t="shared" si="1"/>
        <v>KĐG</v>
      </c>
    </row>
    <row r="48" spans="1:11" ht="21.75" customHeight="1">
      <c r="A48" s="37">
        <v>40</v>
      </c>
      <c r="B48" s="25"/>
      <c r="C48" s="26"/>
      <c r="D48" s="24"/>
      <c r="E48" s="38"/>
      <c r="F48" s="38"/>
      <c r="G48" s="38"/>
      <c r="H48" s="38"/>
      <c r="I48" s="29"/>
      <c r="J48" s="39" t="str">
        <f t="shared" si="0"/>
        <v>Kém</v>
      </c>
      <c r="K48" s="50" t="str">
        <f t="shared" si="1"/>
        <v>KĐG</v>
      </c>
    </row>
    <row r="49" spans="1:11" ht="21.75" customHeight="1">
      <c r="A49" s="37">
        <v>41</v>
      </c>
      <c r="B49" s="25"/>
      <c r="C49" s="26"/>
      <c r="D49" s="24"/>
      <c r="E49" s="38"/>
      <c r="F49" s="38"/>
      <c r="G49" s="38"/>
      <c r="H49" s="38"/>
      <c r="I49" s="29"/>
      <c r="J49" s="39" t="str">
        <f t="shared" si="0"/>
        <v>Kém</v>
      </c>
      <c r="K49" s="50" t="str">
        <f t="shared" si="1"/>
        <v>KĐG</v>
      </c>
    </row>
    <row r="50" spans="1:11" ht="21.75" customHeight="1">
      <c r="A50" s="37">
        <v>42</v>
      </c>
      <c r="B50" s="25"/>
      <c r="C50" s="26"/>
      <c r="D50" s="24"/>
      <c r="E50" s="38"/>
      <c r="F50" s="38"/>
      <c r="G50" s="38"/>
      <c r="H50" s="38"/>
      <c r="I50" s="29"/>
      <c r="J50" s="39" t="str">
        <f t="shared" si="0"/>
        <v>Kém</v>
      </c>
      <c r="K50" s="50" t="str">
        <f t="shared" si="1"/>
        <v>KĐG</v>
      </c>
    </row>
    <row r="51" spans="1:11" ht="21.75" customHeight="1">
      <c r="A51" s="37">
        <v>43</v>
      </c>
      <c r="B51" s="25"/>
      <c r="C51" s="26"/>
      <c r="D51" s="24"/>
      <c r="E51" s="38"/>
      <c r="F51" s="38"/>
      <c r="G51" s="38"/>
      <c r="H51" s="38"/>
      <c r="I51" s="29"/>
      <c r="J51" s="39" t="str">
        <f t="shared" si="0"/>
        <v>Kém</v>
      </c>
      <c r="K51" s="50"/>
    </row>
    <row r="52" spans="1:11" ht="21.75" customHeight="1">
      <c r="A52" s="37">
        <v>44</v>
      </c>
      <c r="B52" s="25"/>
      <c r="C52" s="26"/>
      <c r="D52" s="24"/>
      <c r="E52" s="38"/>
      <c r="F52" s="38"/>
      <c r="G52" s="38"/>
      <c r="H52" s="38"/>
      <c r="I52" s="29"/>
      <c r="J52" s="39" t="str">
        <f t="shared" si="0"/>
        <v>Kém</v>
      </c>
      <c r="K52" s="50"/>
    </row>
    <row r="53" spans="1:11" ht="21.75" customHeight="1">
      <c r="A53" s="37">
        <v>45</v>
      </c>
      <c r="B53" s="63"/>
      <c r="C53" s="64"/>
      <c r="D53" s="62"/>
      <c r="E53" s="38"/>
      <c r="F53" s="38"/>
      <c r="G53" s="38"/>
      <c r="H53" s="38"/>
      <c r="I53" s="29"/>
      <c r="J53" s="39" t="str">
        <f t="shared" si="0"/>
        <v>Kém</v>
      </c>
      <c r="K53" s="50"/>
    </row>
    <row r="54" spans="1:11" ht="21.75" customHeight="1">
      <c r="A54" s="37">
        <v>46</v>
      </c>
      <c r="B54" s="25"/>
      <c r="C54" s="26"/>
      <c r="D54" s="24"/>
      <c r="E54" s="38"/>
      <c r="F54" s="38"/>
      <c r="G54" s="38"/>
      <c r="H54" s="38"/>
      <c r="I54" s="29"/>
      <c r="J54" s="39" t="str">
        <f t="shared" si="0"/>
        <v>Kém</v>
      </c>
      <c r="K54" s="50"/>
    </row>
    <row r="55" spans="1:11" ht="21.75" customHeight="1">
      <c r="A55" s="37">
        <v>47</v>
      </c>
      <c r="B55" s="25"/>
      <c r="C55" s="26"/>
      <c r="D55" s="24"/>
      <c r="E55" s="38"/>
      <c r="F55" s="38"/>
      <c r="G55" s="38"/>
      <c r="H55" s="38"/>
      <c r="I55" s="29"/>
      <c r="J55" s="39" t="str">
        <f t="shared" si="0"/>
        <v>Kém</v>
      </c>
      <c r="K55" s="50"/>
    </row>
    <row r="56" spans="1:11" ht="21.75" customHeight="1">
      <c r="A56" s="37">
        <v>48</v>
      </c>
      <c r="B56" s="25"/>
      <c r="C56" s="26"/>
      <c r="D56" s="24"/>
      <c r="E56" s="38"/>
      <c r="F56" s="38"/>
      <c r="G56" s="38"/>
      <c r="H56" s="38"/>
      <c r="I56" s="29"/>
      <c r="J56" s="39" t="str">
        <f t="shared" si="0"/>
        <v>Kém</v>
      </c>
      <c r="K56" s="50"/>
    </row>
    <row r="57" spans="1:11" ht="21.75" customHeight="1">
      <c r="A57" s="37">
        <v>49</v>
      </c>
      <c r="B57" s="25"/>
      <c r="C57" s="26"/>
      <c r="D57" s="24"/>
      <c r="E57" s="38"/>
      <c r="F57" s="38"/>
      <c r="G57" s="38"/>
      <c r="H57" s="38"/>
      <c r="I57" s="29"/>
      <c r="J57" s="39" t="str">
        <f t="shared" si="0"/>
        <v>Kém</v>
      </c>
      <c r="K57" s="50"/>
    </row>
    <row r="58" spans="1:11" ht="21.75" customHeight="1">
      <c r="A58" s="37">
        <v>50</v>
      </c>
      <c r="B58" s="25"/>
      <c r="C58" s="26"/>
      <c r="D58" s="24"/>
      <c r="E58" s="38"/>
      <c r="F58" s="38"/>
      <c r="G58" s="38"/>
      <c r="H58" s="38"/>
      <c r="I58" s="29"/>
      <c r="J58" s="39" t="str">
        <f t="shared" si="0"/>
        <v>Kém</v>
      </c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50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50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641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conditionalFormatting sqref="D49">
    <cfRule type="cellIs" priority="1" dxfId="4" operator="lessThan" stopIfTrue="1">
      <formula>5</formula>
    </cfRule>
  </conditionalFormatting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D7" sqref="D7:D8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688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127</v>
      </c>
      <c r="C9" s="26" t="s">
        <v>156</v>
      </c>
      <c r="D9" s="24">
        <v>2221622541</v>
      </c>
      <c r="E9" s="34"/>
      <c r="F9" s="34"/>
      <c r="G9" s="34"/>
      <c r="H9" s="34"/>
      <c r="I9" s="29"/>
      <c r="J9" s="36" t="str">
        <f aca="true" t="shared" si="0" ref="J9:J58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21.75" customHeight="1">
      <c r="A10" s="37">
        <v>2</v>
      </c>
      <c r="B10" s="25" t="s">
        <v>402</v>
      </c>
      <c r="C10" s="26" t="s">
        <v>36</v>
      </c>
      <c r="D10" s="24">
        <v>2221629436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667</v>
      </c>
      <c r="C11" s="26" t="s">
        <v>668</v>
      </c>
      <c r="D11" s="24">
        <v>2221622548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669</v>
      </c>
      <c r="C12" s="26" t="s">
        <v>40</v>
      </c>
      <c r="D12" s="24">
        <v>2221125604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196</v>
      </c>
      <c r="C13" s="26" t="s">
        <v>670</v>
      </c>
      <c r="D13" s="24">
        <v>2221624787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189</v>
      </c>
      <c r="C14" s="26" t="s">
        <v>671</v>
      </c>
      <c r="D14" s="24">
        <v>2221622540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454</v>
      </c>
      <c r="C15" s="26" t="s">
        <v>162</v>
      </c>
      <c r="D15" s="24">
        <v>2221622537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672</v>
      </c>
      <c r="C16" s="26" t="s">
        <v>210</v>
      </c>
      <c r="D16" s="24">
        <v>2221622550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673</v>
      </c>
      <c r="C17" s="26" t="s">
        <v>212</v>
      </c>
      <c r="D17" s="24">
        <v>2211612469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674</v>
      </c>
      <c r="C18" s="26" t="s">
        <v>675</v>
      </c>
      <c r="D18" s="24">
        <v>2221515037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676</v>
      </c>
      <c r="C19" s="26" t="s">
        <v>57</v>
      </c>
      <c r="D19" s="24">
        <v>2221622554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677</v>
      </c>
      <c r="C20" s="26" t="s">
        <v>555</v>
      </c>
      <c r="D20" s="24">
        <v>2221624796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121</v>
      </c>
      <c r="C21" s="26" t="s">
        <v>128</v>
      </c>
      <c r="D21" s="24">
        <v>2221624798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87</v>
      </c>
      <c r="C22" s="26" t="s">
        <v>128</v>
      </c>
      <c r="D22" s="24">
        <v>2221629187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678</v>
      </c>
      <c r="C23" s="26" t="s">
        <v>246</v>
      </c>
      <c r="D23" s="24">
        <v>2221622552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494</v>
      </c>
      <c r="C24" s="26" t="s">
        <v>171</v>
      </c>
      <c r="D24" s="24">
        <v>2221624800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679</v>
      </c>
      <c r="C25" s="26" t="s">
        <v>680</v>
      </c>
      <c r="D25" s="24">
        <v>2221624801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681</v>
      </c>
      <c r="C26" s="26" t="s">
        <v>228</v>
      </c>
      <c r="D26" s="24">
        <v>2221624804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674</v>
      </c>
      <c r="C27" s="26" t="s">
        <v>682</v>
      </c>
      <c r="D27" s="24">
        <v>2221622536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683</v>
      </c>
      <c r="C28" s="26" t="s">
        <v>684</v>
      </c>
      <c r="D28" s="24">
        <v>2221615516</v>
      </c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47</v>
      </c>
      <c r="C29" s="26" t="s">
        <v>175</v>
      </c>
      <c r="D29" s="24">
        <v>2221624802</v>
      </c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458</v>
      </c>
      <c r="C30" s="26" t="s">
        <v>36</v>
      </c>
      <c r="D30" s="24">
        <v>2221634808</v>
      </c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685</v>
      </c>
      <c r="C31" s="26" t="s">
        <v>50</v>
      </c>
      <c r="D31" s="24">
        <v>2221634813</v>
      </c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686</v>
      </c>
      <c r="C32" s="26" t="s">
        <v>687</v>
      </c>
      <c r="D32" s="24">
        <v>2221638714</v>
      </c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80</v>
      </c>
      <c r="C33" s="26" t="s">
        <v>92</v>
      </c>
      <c r="D33" s="24">
        <v>2221632555</v>
      </c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/>
      <c r="C34" s="26"/>
      <c r="D34" s="24"/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/>
      <c r="C35" s="26"/>
      <c r="D35" s="24"/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/>
      <c r="C36" s="26"/>
      <c r="D36" s="24"/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/>
      <c r="C37" s="26"/>
      <c r="D37" s="24"/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/>
      <c r="C38" s="26"/>
      <c r="D38" s="24"/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/>
      <c r="C39" s="26"/>
      <c r="D39" s="24"/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/>
      <c r="C40" s="26"/>
      <c r="D40" s="24"/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/>
      <c r="C41" s="26"/>
      <c r="D41" s="24"/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/>
      <c r="C42" s="26"/>
      <c r="D42" s="24"/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/>
      <c r="C43" s="26"/>
      <c r="D43" s="24"/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21.75" customHeight="1">
      <c r="A44" s="37">
        <v>36</v>
      </c>
      <c r="B44" s="25"/>
      <c r="C44" s="26"/>
      <c r="D44" s="24"/>
      <c r="E44" s="38"/>
      <c r="F44" s="38"/>
      <c r="G44" s="38"/>
      <c r="H44" s="38"/>
      <c r="I44" s="29"/>
      <c r="J44" s="39" t="str">
        <f t="shared" si="0"/>
        <v>Kém</v>
      </c>
      <c r="K44" s="50"/>
    </row>
    <row r="45" spans="1:11" ht="21.75" customHeight="1">
      <c r="A45" s="37">
        <v>37</v>
      </c>
      <c r="B45" s="25"/>
      <c r="C45" s="26"/>
      <c r="D45" s="24"/>
      <c r="E45" s="38"/>
      <c r="F45" s="38"/>
      <c r="G45" s="38"/>
      <c r="H45" s="38"/>
      <c r="I45" s="29"/>
      <c r="J45" s="39" t="str">
        <f t="shared" si="0"/>
        <v>Kém</v>
      </c>
      <c r="K45" s="50"/>
    </row>
    <row r="46" spans="1:11" ht="21.75" customHeight="1">
      <c r="A46" s="37">
        <v>38</v>
      </c>
      <c r="B46" s="25"/>
      <c r="C46" s="26"/>
      <c r="D46" s="24"/>
      <c r="E46" s="38"/>
      <c r="F46" s="38"/>
      <c r="G46" s="38"/>
      <c r="H46" s="38"/>
      <c r="I46" s="29"/>
      <c r="J46" s="39" t="str">
        <f t="shared" si="0"/>
        <v>Kém</v>
      </c>
      <c r="K46" s="50"/>
    </row>
    <row r="47" spans="1:11" ht="21.75" customHeight="1">
      <c r="A47" s="37">
        <v>39</v>
      </c>
      <c r="B47" s="25"/>
      <c r="C47" s="26"/>
      <c r="D47" s="24"/>
      <c r="E47" s="38"/>
      <c r="F47" s="38"/>
      <c r="G47" s="38"/>
      <c r="H47" s="38"/>
      <c r="I47" s="29"/>
      <c r="J47" s="39" t="str">
        <f t="shared" si="0"/>
        <v>Kém</v>
      </c>
      <c r="K47" s="50"/>
    </row>
    <row r="48" spans="1:11" ht="21.75" customHeight="1">
      <c r="A48" s="37">
        <v>40</v>
      </c>
      <c r="B48" s="25"/>
      <c r="C48" s="26"/>
      <c r="D48" s="24"/>
      <c r="E48" s="38"/>
      <c r="F48" s="38"/>
      <c r="G48" s="38"/>
      <c r="H48" s="38"/>
      <c r="I48" s="29"/>
      <c r="J48" s="39" t="str">
        <f t="shared" si="0"/>
        <v>Kém</v>
      </c>
      <c r="K48" s="50"/>
    </row>
    <row r="49" spans="1:11" ht="21.75" customHeight="1">
      <c r="A49" s="37">
        <v>41</v>
      </c>
      <c r="B49" s="25"/>
      <c r="C49" s="26"/>
      <c r="D49" s="24"/>
      <c r="E49" s="38"/>
      <c r="F49" s="38"/>
      <c r="G49" s="38"/>
      <c r="H49" s="38"/>
      <c r="I49" s="29"/>
      <c r="J49" s="39" t="str">
        <f t="shared" si="0"/>
        <v>Kém</v>
      </c>
      <c r="K49" s="50"/>
    </row>
    <row r="50" spans="1:11" ht="21.75" customHeight="1">
      <c r="A50" s="37">
        <v>42</v>
      </c>
      <c r="B50" s="25"/>
      <c r="C50" s="26"/>
      <c r="D50" s="24"/>
      <c r="E50" s="38"/>
      <c r="F50" s="38"/>
      <c r="G50" s="38"/>
      <c r="H50" s="38"/>
      <c r="I50" s="29"/>
      <c r="J50" s="39" t="str">
        <f t="shared" si="0"/>
        <v>Kém</v>
      </c>
      <c r="K50" s="50"/>
    </row>
    <row r="51" spans="1:11" ht="21.75" customHeight="1">
      <c r="A51" s="37">
        <v>43</v>
      </c>
      <c r="B51" s="25"/>
      <c r="C51" s="26"/>
      <c r="D51" s="24"/>
      <c r="E51" s="38"/>
      <c r="F51" s="38"/>
      <c r="G51" s="38"/>
      <c r="H51" s="38"/>
      <c r="I51" s="29"/>
      <c r="J51" s="39" t="str">
        <f t="shared" si="0"/>
        <v>Kém</v>
      </c>
      <c r="K51" s="50"/>
    </row>
    <row r="52" spans="1:11" ht="21.75" customHeight="1">
      <c r="A52" s="37">
        <v>44</v>
      </c>
      <c r="B52" s="25"/>
      <c r="C52" s="26"/>
      <c r="D52" s="24"/>
      <c r="E52" s="38"/>
      <c r="F52" s="38"/>
      <c r="G52" s="38"/>
      <c r="H52" s="38"/>
      <c r="I52" s="29"/>
      <c r="J52" s="39" t="str">
        <f t="shared" si="0"/>
        <v>Kém</v>
      </c>
      <c r="K52" s="50"/>
    </row>
    <row r="53" spans="1:11" ht="21.75" customHeight="1">
      <c r="A53" s="37">
        <v>45</v>
      </c>
      <c r="B53" s="63"/>
      <c r="C53" s="64"/>
      <c r="D53" s="62"/>
      <c r="E53" s="38"/>
      <c r="F53" s="38"/>
      <c r="G53" s="38"/>
      <c r="H53" s="38"/>
      <c r="I53" s="29"/>
      <c r="J53" s="39" t="str">
        <f t="shared" si="0"/>
        <v>Kém</v>
      </c>
      <c r="K53" s="50"/>
    </row>
    <row r="54" spans="1:11" ht="21.75" customHeight="1">
      <c r="A54" s="37">
        <v>46</v>
      </c>
      <c r="B54" s="25"/>
      <c r="C54" s="26"/>
      <c r="D54" s="24"/>
      <c r="E54" s="38"/>
      <c r="F54" s="38"/>
      <c r="G54" s="38"/>
      <c r="H54" s="38"/>
      <c r="I54" s="29"/>
      <c r="J54" s="39" t="str">
        <f t="shared" si="0"/>
        <v>Kém</v>
      </c>
      <c r="K54" s="50"/>
    </row>
    <row r="55" spans="1:11" ht="21.75" customHeight="1">
      <c r="A55" s="37">
        <v>47</v>
      </c>
      <c r="B55" s="25"/>
      <c r="C55" s="26"/>
      <c r="D55" s="24"/>
      <c r="E55" s="38"/>
      <c r="F55" s="38"/>
      <c r="G55" s="38"/>
      <c r="H55" s="38"/>
      <c r="I55" s="29"/>
      <c r="J55" s="39" t="str">
        <f t="shared" si="0"/>
        <v>Kém</v>
      </c>
      <c r="K55" s="50"/>
    </row>
    <row r="56" spans="1:11" ht="21.75" customHeight="1">
      <c r="A56" s="37">
        <v>48</v>
      </c>
      <c r="B56" s="25"/>
      <c r="C56" s="26"/>
      <c r="D56" s="24"/>
      <c r="E56" s="38"/>
      <c r="F56" s="38"/>
      <c r="G56" s="38"/>
      <c r="H56" s="38"/>
      <c r="I56" s="29"/>
      <c r="J56" s="39" t="str">
        <f t="shared" si="0"/>
        <v>Kém</v>
      </c>
      <c r="K56" s="50"/>
    </row>
    <row r="57" spans="1:11" ht="21.75" customHeight="1">
      <c r="A57" s="37">
        <v>49</v>
      </c>
      <c r="B57" s="25"/>
      <c r="C57" s="26"/>
      <c r="D57" s="24"/>
      <c r="E57" s="38"/>
      <c r="F57" s="38"/>
      <c r="G57" s="38"/>
      <c r="H57" s="38"/>
      <c r="I57" s="29"/>
      <c r="J57" s="39" t="str">
        <f t="shared" si="0"/>
        <v>Kém</v>
      </c>
      <c r="K57" s="50"/>
    </row>
    <row r="58" spans="1:11" ht="21.75" customHeight="1">
      <c r="A58" s="37">
        <v>50</v>
      </c>
      <c r="B58" s="25"/>
      <c r="C58" s="26"/>
      <c r="D58" s="24"/>
      <c r="E58" s="38"/>
      <c r="F58" s="38"/>
      <c r="G58" s="38"/>
      <c r="H58" s="38"/>
      <c r="I58" s="29"/>
      <c r="J58" s="39" t="str">
        <f t="shared" si="0"/>
        <v>Kém</v>
      </c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50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50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640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76:K76"/>
    <mergeCell ref="H77:I77"/>
    <mergeCell ref="H84:I84"/>
    <mergeCell ref="A85:E85"/>
    <mergeCell ref="A86:D86"/>
    <mergeCell ref="G86:K86"/>
    <mergeCell ref="A91:D91"/>
    <mergeCell ref="G91:K91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1"/>
  <sheetViews>
    <sheetView zoomScale="90" zoomScaleNormal="90" zoomScalePageLayoutView="0" workbookViewId="0" topLeftCell="A4">
      <selection activeCell="K18" sqref="K18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639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664</v>
      </c>
      <c r="C9" s="26" t="s">
        <v>324</v>
      </c>
      <c r="D9" s="24">
        <v>2211614603</v>
      </c>
      <c r="E9" s="34"/>
      <c r="F9" s="34"/>
      <c r="G9" s="34"/>
      <c r="H9" s="34"/>
      <c r="I9" s="29"/>
      <c r="J9" s="36" t="str">
        <f aca="true" t="shared" si="0" ref="J9:J18">IF(I9&gt;=90,"Xuất Sắc",IF(I9&gt;=80,"Tốt",IF(I9&gt;=65,"Khá",IF(I9&gt;=50,"Trung bình",IF(I9&gt;=35,"Yếu","Kém")))))</f>
        <v>Kém</v>
      </c>
      <c r="K9" s="49" t="str">
        <f aca="true" t="shared" si="1" ref="K9:K18">+IF(I9=0,"KĐG","")</f>
        <v>KĐG</v>
      </c>
    </row>
    <row r="10" spans="1:11" ht="21.75" customHeight="1">
      <c r="A10" s="37">
        <v>2</v>
      </c>
      <c r="B10" s="25" t="s">
        <v>484</v>
      </c>
      <c r="C10" s="26" t="s">
        <v>32</v>
      </c>
      <c r="D10" s="24">
        <v>2211614604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80</v>
      </c>
      <c r="C11" s="26" t="s">
        <v>190</v>
      </c>
      <c r="D11" s="24">
        <v>2211619662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665</v>
      </c>
      <c r="C12" s="26" t="s">
        <v>604</v>
      </c>
      <c r="D12" s="24">
        <v>2211618327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402</v>
      </c>
      <c r="C13" s="26" t="s">
        <v>160</v>
      </c>
      <c r="D13" s="24">
        <v>2211619090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666</v>
      </c>
      <c r="C14" s="26" t="s">
        <v>212</v>
      </c>
      <c r="D14" s="24">
        <v>2211614607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451</v>
      </c>
      <c r="C15" s="26" t="s">
        <v>567</v>
      </c>
      <c r="D15" s="24">
        <v>2211614608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/>
      <c r="C16" s="26"/>
      <c r="D16" s="24"/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49</v>
      </c>
      <c r="B17" s="25"/>
      <c r="C17" s="26"/>
      <c r="D17" s="24"/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50</v>
      </c>
      <c r="B18" s="25"/>
      <c r="C18" s="26"/>
      <c r="D18" s="24"/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16.5" hidden="1">
      <c r="A19" s="37"/>
      <c r="B19" s="40"/>
      <c r="C19" s="41"/>
      <c r="D19" s="38"/>
      <c r="E19" s="38"/>
      <c r="F19" s="38"/>
      <c r="G19" s="38"/>
      <c r="H19" s="38"/>
      <c r="I19" s="42"/>
      <c r="J19" s="39"/>
      <c r="K19" s="50"/>
    </row>
    <row r="20" spans="1:11" ht="16.5" hidden="1">
      <c r="A20" s="37"/>
      <c r="B20" s="40"/>
      <c r="C20" s="41"/>
      <c r="D20" s="38"/>
      <c r="E20" s="38"/>
      <c r="F20" s="38"/>
      <c r="G20" s="38"/>
      <c r="H20" s="38"/>
      <c r="I20" s="42"/>
      <c r="J20" s="39"/>
      <c r="K20" s="50"/>
    </row>
    <row r="21" spans="1:11" ht="16.5" hidden="1">
      <c r="A21" s="37"/>
      <c r="B21" s="40"/>
      <c r="C21" s="41"/>
      <c r="D21" s="38"/>
      <c r="E21" s="38"/>
      <c r="F21" s="38"/>
      <c r="G21" s="38"/>
      <c r="H21" s="38"/>
      <c r="I21" s="42"/>
      <c r="J21" s="39"/>
      <c r="K21" s="50"/>
    </row>
    <row r="22" spans="1:11" ht="16.5" hidden="1">
      <c r="A22" s="37"/>
      <c r="B22" s="40"/>
      <c r="C22" s="41"/>
      <c r="D22" s="38"/>
      <c r="E22" s="38"/>
      <c r="F22" s="38"/>
      <c r="G22" s="38"/>
      <c r="H22" s="38"/>
      <c r="I22" s="42"/>
      <c r="J22" s="39"/>
      <c r="K22" s="50"/>
    </row>
    <row r="23" spans="1:11" ht="16.5" hidden="1">
      <c r="A23" s="37"/>
      <c r="B23" s="40"/>
      <c r="C23" s="41"/>
      <c r="D23" s="38"/>
      <c r="E23" s="38"/>
      <c r="F23" s="38"/>
      <c r="G23" s="38"/>
      <c r="H23" s="38"/>
      <c r="I23" s="42"/>
      <c r="J23" s="39"/>
      <c r="K23" s="50"/>
    </row>
    <row r="24" spans="1:11" ht="16.5" hidden="1">
      <c r="A24" s="37"/>
      <c r="B24" s="40"/>
      <c r="C24" s="41"/>
      <c r="D24" s="38"/>
      <c r="E24" s="38"/>
      <c r="F24" s="38"/>
      <c r="G24" s="38"/>
      <c r="H24" s="38"/>
      <c r="I24" s="42"/>
      <c r="J24" s="39"/>
      <c r="K24" s="50"/>
    </row>
    <row r="25" spans="1:11" ht="16.5" hidden="1">
      <c r="A25" s="37"/>
      <c r="B25" s="40"/>
      <c r="C25" s="41"/>
      <c r="D25" s="38"/>
      <c r="E25" s="38"/>
      <c r="F25" s="38"/>
      <c r="G25" s="38"/>
      <c r="H25" s="38"/>
      <c r="I25" s="42"/>
      <c r="J25" s="39"/>
      <c r="K25" s="50"/>
    </row>
    <row r="26" spans="1:11" ht="16.5" hidden="1">
      <c r="A26" s="37"/>
      <c r="B26" s="40"/>
      <c r="C26" s="41"/>
      <c r="D26" s="38"/>
      <c r="E26" s="38"/>
      <c r="F26" s="38"/>
      <c r="G26" s="38"/>
      <c r="H26" s="38"/>
      <c r="I26" s="42"/>
      <c r="J26" s="39"/>
      <c r="K26" s="50"/>
    </row>
    <row r="27" spans="1:11" ht="16.5" hidden="1">
      <c r="A27" s="37"/>
      <c r="B27" s="40"/>
      <c r="C27" s="41"/>
      <c r="D27" s="38"/>
      <c r="E27" s="38"/>
      <c r="F27" s="38"/>
      <c r="G27" s="38"/>
      <c r="H27" s="38"/>
      <c r="I27" s="42"/>
      <c r="J27" s="39"/>
      <c r="K27" s="50"/>
    </row>
    <row r="28" spans="1:11" ht="16.5" hidden="1">
      <c r="A28" s="37"/>
      <c r="B28" s="40"/>
      <c r="C28" s="41"/>
      <c r="D28" s="38"/>
      <c r="E28" s="38"/>
      <c r="F28" s="38"/>
      <c r="G28" s="38"/>
      <c r="H28" s="38"/>
      <c r="I28" s="42"/>
      <c r="J28" s="39"/>
      <c r="K28" s="50"/>
    </row>
    <row r="29" spans="1:11" ht="16.5" hidden="1">
      <c r="A29" s="37"/>
      <c r="B29" s="40"/>
      <c r="C29" s="41"/>
      <c r="D29" s="38"/>
      <c r="E29" s="38"/>
      <c r="F29" s="38"/>
      <c r="G29" s="38"/>
      <c r="H29" s="38"/>
      <c r="I29" s="42"/>
      <c r="J29" s="39"/>
      <c r="K29" s="50"/>
    </row>
    <row r="30" spans="1:11" ht="16.5" hidden="1">
      <c r="A30" s="37"/>
      <c r="B30" s="40"/>
      <c r="C30" s="41"/>
      <c r="D30" s="38"/>
      <c r="E30" s="38"/>
      <c r="F30" s="38"/>
      <c r="G30" s="38"/>
      <c r="H30" s="38"/>
      <c r="I30" s="42"/>
      <c r="J30" s="39"/>
      <c r="K30" s="50"/>
    </row>
    <row r="31" spans="1:11" ht="16.5" hidden="1">
      <c r="A31" s="37"/>
      <c r="B31" s="40"/>
      <c r="C31" s="41"/>
      <c r="D31" s="38"/>
      <c r="E31" s="38"/>
      <c r="F31" s="38"/>
      <c r="G31" s="38"/>
      <c r="H31" s="38"/>
      <c r="I31" s="42"/>
      <c r="J31" s="39"/>
      <c r="K31" s="50"/>
    </row>
    <row r="32" spans="1:11" ht="16.5" hidden="1">
      <c r="A32" s="37"/>
      <c r="B32" s="40"/>
      <c r="C32" s="41"/>
      <c r="D32" s="38"/>
      <c r="E32" s="38"/>
      <c r="F32" s="38"/>
      <c r="G32" s="38"/>
      <c r="H32" s="38"/>
      <c r="I32" s="42"/>
      <c r="J32" s="39"/>
      <c r="K32" s="50"/>
    </row>
    <row r="33" spans="1:11" ht="16.5" hidden="1">
      <c r="A33" s="37"/>
      <c r="B33" s="40"/>
      <c r="C33" s="41"/>
      <c r="D33" s="38"/>
      <c r="E33" s="38"/>
      <c r="F33" s="38"/>
      <c r="G33" s="38"/>
      <c r="H33" s="38"/>
      <c r="I33" s="42"/>
      <c r="J33" s="39"/>
      <c r="K33" s="50"/>
    </row>
    <row r="34" spans="1:11" ht="16.5">
      <c r="A34" s="43"/>
      <c r="B34" s="44"/>
      <c r="C34" s="45"/>
      <c r="D34" s="46"/>
      <c r="E34" s="46"/>
      <c r="F34" s="46"/>
      <c r="G34" s="46"/>
      <c r="H34" s="46"/>
      <c r="I34" s="47"/>
      <c r="J34" s="48"/>
      <c r="K34" s="51"/>
    </row>
    <row r="35" spans="1:11" ht="11.25" customHeight="1">
      <c r="A35" s="5"/>
      <c r="B35" s="6"/>
      <c r="C35" s="6"/>
      <c r="D35" s="6"/>
      <c r="E35" s="6"/>
      <c r="F35" s="6"/>
      <c r="G35" s="6"/>
      <c r="H35" s="6"/>
      <c r="I35" s="30"/>
      <c r="J35" s="6"/>
      <c r="K35" s="6"/>
    </row>
    <row r="36" spans="1:11" ht="16.5">
      <c r="A36" s="11"/>
      <c r="C36" s="6"/>
      <c r="D36" s="6"/>
      <c r="E36" s="6"/>
      <c r="F36" s="6"/>
      <c r="G36" s="6"/>
      <c r="H36" s="88" t="s">
        <v>5</v>
      </c>
      <c r="I36" s="88"/>
      <c r="J36" s="88"/>
      <c r="K36" s="88"/>
    </row>
    <row r="37" spans="1:11" ht="16.5">
      <c r="A37" s="12"/>
      <c r="C37" s="6"/>
      <c r="D37" s="6"/>
      <c r="E37" s="6"/>
      <c r="F37" s="6"/>
      <c r="G37" s="6"/>
      <c r="H37" s="89" t="s">
        <v>6</v>
      </c>
      <c r="I37" s="89"/>
      <c r="J37" s="20" t="s">
        <v>7</v>
      </c>
      <c r="K37" s="20" t="s">
        <v>8</v>
      </c>
    </row>
    <row r="38" spans="1:11" ht="16.5" customHeight="1">
      <c r="A38" s="12"/>
      <c r="B38" s="6"/>
      <c r="C38" s="6"/>
      <c r="D38" s="6"/>
      <c r="E38" s="6"/>
      <c r="F38" s="6"/>
      <c r="G38" s="6"/>
      <c r="H38" s="52" t="s">
        <v>9</v>
      </c>
      <c r="I38" s="53"/>
      <c r="J38" s="21">
        <f aca="true" t="shared" si="2" ref="J38:J43">COUNTIF($J$9:$J$34,H38)</f>
        <v>0</v>
      </c>
      <c r="K38" s="22">
        <f aca="true" t="shared" si="3" ref="K38:K43">J38/$J$44</f>
        <v>0</v>
      </c>
    </row>
    <row r="39" spans="1:11" ht="16.5" customHeight="1">
      <c r="A39" s="5"/>
      <c r="B39" s="6"/>
      <c r="C39" s="6"/>
      <c r="D39" s="6"/>
      <c r="E39" s="6"/>
      <c r="F39" s="6"/>
      <c r="G39" s="6"/>
      <c r="H39" s="54" t="s">
        <v>105</v>
      </c>
      <c r="I39" s="55"/>
      <c r="J39" s="23">
        <f t="shared" si="2"/>
        <v>0</v>
      </c>
      <c r="K39" s="56">
        <f t="shared" si="3"/>
        <v>0</v>
      </c>
    </row>
    <row r="40" spans="1:11" ht="16.5" customHeight="1">
      <c r="A40" s="5"/>
      <c r="B40" s="6"/>
      <c r="C40" s="6"/>
      <c r="D40" s="6"/>
      <c r="E40" s="6"/>
      <c r="F40" s="6"/>
      <c r="G40" s="6"/>
      <c r="H40" s="54" t="s">
        <v>10</v>
      </c>
      <c r="I40" s="55"/>
      <c r="J40" s="23">
        <f t="shared" si="2"/>
        <v>0</v>
      </c>
      <c r="K40" s="56">
        <f t="shared" si="3"/>
        <v>0</v>
      </c>
    </row>
    <row r="41" spans="1:11" ht="16.5" customHeight="1">
      <c r="A41" s="5"/>
      <c r="B41" s="6"/>
      <c r="C41" s="6"/>
      <c r="D41" s="6"/>
      <c r="E41" s="6"/>
      <c r="F41" s="6"/>
      <c r="G41" s="6"/>
      <c r="H41" s="54" t="s">
        <v>106</v>
      </c>
      <c r="I41" s="55"/>
      <c r="J41" s="23">
        <f t="shared" si="2"/>
        <v>0</v>
      </c>
      <c r="K41" s="56">
        <f t="shared" si="3"/>
        <v>0</v>
      </c>
    </row>
    <row r="42" spans="1:11" ht="16.5" customHeight="1">
      <c r="A42" s="5"/>
      <c r="B42" s="6"/>
      <c r="C42" s="6"/>
      <c r="D42" s="6"/>
      <c r="E42" s="6"/>
      <c r="F42" s="6"/>
      <c r="G42" s="6"/>
      <c r="H42" s="54" t="s">
        <v>107</v>
      </c>
      <c r="I42" s="55"/>
      <c r="J42" s="23">
        <f t="shared" si="2"/>
        <v>0</v>
      </c>
      <c r="K42" s="56">
        <f t="shared" si="3"/>
        <v>0</v>
      </c>
    </row>
    <row r="43" spans="1:11" ht="16.5" customHeight="1">
      <c r="A43" s="5"/>
      <c r="B43" s="6"/>
      <c r="C43" s="6"/>
      <c r="D43" s="6"/>
      <c r="E43" s="6"/>
      <c r="F43" s="6"/>
      <c r="G43" s="6"/>
      <c r="H43" s="57" t="s">
        <v>11</v>
      </c>
      <c r="I43" s="58"/>
      <c r="J43" s="59">
        <f t="shared" si="2"/>
        <v>10</v>
      </c>
      <c r="K43" s="60">
        <f t="shared" si="3"/>
        <v>1</v>
      </c>
    </row>
    <row r="44" spans="1:11" ht="16.5" customHeight="1">
      <c r="A44" s="5"/>
      <c r="B44" s="6"/>
      <c r="C44" s="6"/>
      <c r="D44" s="6"/>
      <c r="E44" s="6"/>
      <c r="F44" s="6"/>
      <c r="G44" s="6"/>
      <c r="H44" s="90" t="s">
        <v>12</v>
      </c>
      <c r="I44" s="91"/>
      <c r="J44" s="7">
        <f>SUM(J38:J43)</f>
        <v>10</v>
      </c>
      <c r="K44" s="61">
        <f>SUM(K38:K43)</f>
        <v>1</v>
      </c>
    </row>
    <row r="45" spans="1:11" s="4" customFormat="1" ht="16.5">
      <c r="A45" s="92" t="s">
        <v>27</v>
      </c>
      <c r="B45" s="92"/>
      <c r="C45" s="92"/>
      <c r="D45" s="92"/>
      <c r="E45" s="92"/>
      <c r="F45" s="14"/>
      <c r="G45" s="14"/>
      <c r="H45" s="8"/>
      <c r="I45" s="31"/>
      <c r="J45" s="9"/>
      <c r="K45" s="9"/>
    </row>
    <row r="46" spans="1:11" s="10" customFormat="1" ht="15.75">
      <c r="A46" s="87" t="s">
        <v>13</v>
      </c>
      <c r="B46" s="87"/>
      <c r="C46" s="87"/>
      <c r="D46" s="87"/>
      <c r="E46" s="13"/>
      <c r="F46" s="13"/>
      <c r="G46" s="87" t="s">
        <v>386</v>
      </c>
      <c r="H46" s="87"/>
      <c r="I46" s="87"/>
      <c r="J46" s="87"/>
      <c r="K46" s="87"/>
    </row>
    <row r="47" spans="1:11" ht="16.5">
      <c r="A47" s="5"/>
      <c r="B47" s="6"/>
      <c r="C47" s="6"/>
      <c r="D47" s="6"/>
      <c r="E47" s="6"/>
      <c r="F47" s="6"/>
      <c r="G47" s="6"/>
      <c r="H47" s="6"/>
      <c r="I47" s="30"/>
      <c r="J47" s="6"/>
      <c r="K47" s="6"/>
    </row>
    <row r="48" spans="1:11" ht="16.5">
      <c r="A48" s="5"/>
      <c r="B48" s="6"/>
      <c r="C48" s="6"/>
      <c r="D48" s="6"/>
      <c r="E48" s="6"/>
      <c r="F48" s="6"/>
      <c r="G48" s="6"/>
      <c r="H48" s="6"/>
      <c r="I48" s="30"/>
      <c r="J48" s="6"/>
      <c r="K48" s="6"/>
    </row>
    <row r="51" spans="1:11" ht="16.5">
      <c r="A51" s="87" t="s">
        <v>640</v>
      </c>
      <c r="B51" s="87"/>
      <c r="C51" s="87"/>
      <c r="D51" s="87"/>
      <c r="E51" s="13"/>
      <c r="F51" s="13"/>
      <c r="G51" s="87" t="s">
        <v>387</v>
      </c>
      <c r="H51" s="87"/>
      <c r="I51" s="87"/>
      <c r="J51" s="87"/>
      <c r="K51" s="87"/>
    </row>
  </sheetData>
  <sheetProtection/>
  <mergeCells count="24">
    <mergeCell ref="A1:C1"/>
    <mergeCell ref="D1:K1"/>
    <mergeCell ref="A2:C2"/>
    <mergeCell ref="D2:K2"/>
    <mergeCell ref="A4:K4"/>
    <mergeCell ref="A5:K5"/>
    <mergeCell ref="A7:A8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H36:K36"/>
    <mergeCell ref="H37:I37"/>
    <mergeCell ref="H44:I44"/>
    <mergeCell ref="A45:E45"/>
    <mergeCell ref="A46:D46"/>
    <mergeCell ref="G46:K46"/>
    <mergeCell ref="A51:D51"/>
    <mergeCell ref="G51:K51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zoomScale="90" zoomScaleNormal="90" zoomScalePageLayoutView="0" workbookViewId="0" topLeftCell="A1">
      <selection activeCell="B75" sqref="B75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4.25" customHeight="1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152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s="68" customFormat="1" ht="14.25" customHeight="1">
      <c r="A9" s="65">
        <v>1</v>
      </c>
      <c r="B9" s="25" t="s">
        <v>87</v>
      </c>
      <c r="C9" s="26" t="s">
        <v>153</v>
      </c>
      <c r="D9" s="24">
        <v>1821615170</v>
      </c>
      <c r="E9" s="67"/>
      <c r="F9" s="67"/>
      <c r="G9" s="67"/>
      <c r="H9" s="67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33">+IF(I9=0,"KĐG","")</f>
        <v>KĐG</v>
      </c>
    </row>
    <row r="10" spans="1:11" s="68" customFormat="1" ht="14.25" customHeight="1">
      <c r="A10" s="69">
        <v>2</v>
      </c>
      <c r="B10" s="25" t="s">
        <v>154</v>
      </c>
      <c r="C10" s="26" t="s">
        <v>32</v>
      </c>
      <c r="D10" s="24">
        <v>1821615185</v>
      </c>
      <c r="E10" s="70"/>
      <c r="F10" s="70"/>
      <c r="G10" s="70"/>
      <c r="H10" s="70"/>
      <c r="I10" s="29"/>
      <c r="J10" s="39" t="str">
        <f t="shared" si="0"/>
        <v>Kém</v>
      </c>
      <c r="K10" s="50" t="str">
        <f t="shared" si="1"/>
        <v>KĐG</v>
      </c>
    </row>
    <row r="11" spans="1:11" s="68" customFormat="1" ht="14.25" customHeight="1">
      <c r="A11" s="69">
        <v>3</v>
      </c>
      <c r="B11" s="25" t="s">
        <v>155</v>
      </c>
      <c r="C11" s="26" t="s">
        <v>156</v>
      </c>
      <c r="D11" s="24">
        <v>1821614013</v>
      </c>
      <c r="E11" s="70"/>
      <c r="F11" s="70"/>
      <c r="G11" s="70"/>
      <c r="H11" s="70"/>
      <c r="I11" s="29"/>
      <c r="J11" s="39" t="str">
        <f t="shared" si="0"/>
        <v>Kém</v>
      </c>
      <c r="K11" s="50" t="str">
        <f t="shared" si="1"/>
        <v>KĐG</v>
      </c>
    </row>
    <row r="12" spans="1:11" s="68" customFormat="1" ht="14.25" customHeight="1">
      <c r="A12" s="69">
        <v>4</v>
      </c>
      <c r="B12" s="25" t="s">
        <v>158</v>
      </c>
      <c r="C12" s="26" t="s">
        <v>46</v>
      </c>
      <c r="D12" s="24">
        <v>1821614729</v>
      </c>
      <c r="E12" s="70"/>
      <c r="F12" s="70"/>
      <c r="G12" s="70"/>
      <c r="H12" s="70"/>
      <c r="I12" s="29"/>
      <c r="J12" s="39" t="str">
        <f t="shared" si="0"/>
        <v>Kém</v>
      </c>
      <c r="K12" s="50" t="str">
        <f t="shared" si="1"/>
        <v>KĐG</v>
      </c>
    </row>
    <row r="13" spans="1:11" s="68" customFormat="1" ht="14.25" customHeight="1">
      <c r="A13" s="69">
        <v>5</v>
      </c>
      <c r="B13" s="25" t="s">
        <v>67</v>
      </c>
      <c r="C13" s="26" t="s">
        <v>157</v>
      </c>
      <c r="D13" s="24">
        <v>1821614032</v>
      </c>
      <c r="E13" s="70"/>
      <c r="F13" s="70"/>
      <c r="G13" s="70"/>
      <c r="H13" s="70"/>
      <c r="I13" s="29"/>
      <c r="J13" s="39" t="str">
        <f t="shared" si="0"/>
        <v>Kém</v>
      </c>
      <c r="K13" s="50" t="str">
        <f t="shared" si="1"/>
        <v>KĐG</v>
      </c>
    </row>
    <row r="14" spans="1:11" s="68" customFormat="1" ht="14.25" customHeight="1">
      <c r="A14" s="69">
        <v>6</v>
      </c>
      <c r="B14" s="25" t="s">
        <v>159</v>
      </c>
      <c r="C14" s="26" t="s">
        <v>160</v>
      </c>
      <c r="D14" s="24">
        <v>1821615161</v>
      </c>
      <c r="E14" s="70"/>
      <c r="F14" s="70"/>
      <c r="G14" s="70"/>
      <c r="H14" s="70"/>
      <c r="I14" s="29"/>
      <c r="J14" s="39" t="str">
        <f t="shared" si="0"/>
        <v>Kém</v>
      </c>
      <c r="K14" s="50" t="str">
        <f t="shared" si="1"/>
        <v>KĐG</v>
      </c>
    </row>
    <row r="15" spans="1:11" s="68" customFormat="1" ht="14.25" customHeight="1">
      <c r="A15" s="69">
        <v>7</v>
      </c>
      <c r="B15" s="25" t="s">
        <v>161</v>
      </c>
      <c r="C15" s="26" t="s">
        <v>162</v>
      </c>
      <c r="D15" s="24">
        <v>1821615174</v>
      </c>
      <c r="E15" s="70"/>
      <c r="F15" s="70"/>
      <c r="G15" s="70"/>
      <c r="H15" s="70"/>
      <c r="I15" s="29"/>
      <c r="J15" s="39" t="str">
        <f aca="true" t="shared" si="2" ref="J15:J33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s="68" customFormat="1" ht="14.25" customHeight="1">
      <c r="A16" s="69">
        <v>8</v>
      </c>
      <c r="B16" s="25" t="s">
        <v>164</v>
      </c>
      <c r="C16" s="26" t="s">
        <v>122</v>
      </c>
      <c r="D16" s="24">
        <v>1821615167</v>
      </c>
      <c r="E16" s="70"/>
      <c r="F16" s="70"/>
      <c r="G16" s="70"/>
      <c r="H16" s="70"/>
      <c r="I16" s="29"/>
      <c r="J16" s="39" t="str">
        <f t="shared" si="2"/>
        <v>Kém</v>
      </c>
      <c r="K16" s="50" t="str">
        <f t="shared" si="1"/>
        <v>KĐG</v>
      </c>
    </row>
    <row r="17" spans="1:11" s="68" customFormat="1" ht="14.25" customHeight="1">
      <c r="A17" s="69">
        <v>9</v>
      </c>
      <c r="B17" s="25" t="s">
        <v>163</v>
      </c>
      <c r="C17" s="26" t="s">
        <v>59</v>
      </c>
      <c r="D17" s="24">
        <v>1820615183</v>
      </c>
      <c r="E17" s="70"/>
      <c r="F17" s="70"/>
      <c r="G17" s="70"/>
      <c r="H17" s="70"/>
      <c r="I17" s="29"/>
      <c r="J17" s="39" t="str">
        <f t="shared" si="2"/>
        <v>Kém</v>
      </c>
      <c r="K17" s="50" t="str">
        <f t="shared" si="1"/>
        <v>KĐG</v>
      </c>
    </row>
    <row r="18" spans="1:11" s="68" customFormat="1" ht="14.25" customHeight="1">
      <c r="A18" s="69">
        <v>10</v>
      </c>
      <c r="B18" s="25" t="s">
        <v>165</v>
      </c>
      <c r="C18" s="26" t="s">
        <v>61</v>
      </c>
      <c r="D18" s="24">
        <v>1821614736</v>
      </c>
      <c r="E18" s="70"/>
      <c r="F18" s="70"/>
      <c r="G18" s="70"/>
      <c r="H18" s="70"/>
      <c r="I18" s="29"/>
      <c r="J18" s="39" t="str">
        <f t="shared" si="2"/>
        <v>Kém</v>
      </c>
      <c r="K18" s="50" t="str">
        <f t="shared" si="1"/>
        <v>KĐG</v>
      </c>
    </row>
    <row r="19" spans="1:11" s="68" customFormat="1" ht="14.25" customHeight="1">
      <c r="A19" s="69">
        <v>11</v>
      </c>
      <c r="B19" s="25" t="s">
        <v>166</v>
      </c>
      <c r="C19" s="26" t="s">
        <v>64</v>
      </c>
      <c r="D19" s="24">
        <v>1821615998</v>
      </c>
      <c r="E19" s="70"/>
      <c r="F19" s="70"/>
      <c r="G19" s="70"/>
      <c r="H19" s="70"/>
      <c r="I19" s="29"/>
      <c r="J19" s="39" t="str">
        <f t="shared" si="2"/>
        <v>Kém</v>
      </c>
      <c r="K19" s="50" t="str">
        <f t="shared" si="1"/>
        <v>KĐG</v>
      </c>
    </row>
    <row r="20" spans="1:11" s="68" customFormat="1" ht="14.25" customHeight="1">
      <c r="A20" s="69">
        <v>12</v>
      </c>
      <c r="B20" s="25" t="s">
        <v>167</v>
      </c>
      <c r="C20" s="26" t="s">
        <v>168</v>
      </c>
      <c r="D20" s="24">
        <v>1821614046</v>
      </c>
      <c r="E20" s="70"/>
      <c r="F20" s="70"/>
      <c r="G20" s="70"/>
      <c r="H20" s="70"/>
      <c r="I20" s="29"/>
      <c r="J20" s="39" t="str">
        <f t="shared" si="2"/>
        <v>Kém</v>
      </c>
      <c r="K20" s="50" t="str">
        <f t="shared" si="1"/>
        <v>KĐG</v>
      </c>
    </row>
    <row r="21" spans="1:11" s="68" customFormat="1" ht="14.25" customHeight="1">
      <c r="A21" s="69">
        <v>13</v>
      </c>
      <c r="B21" s="25" t="s">
        <v>80</v>
      </c>
      <c r="C21" s="26" t="s">
        <v>169</v>
      </c>
      <c r="D21" s="24">
        <v>1821615179</v>
      </c>
      <c r="E21" s="70"/>
      <c r="F21" s="70"/>
      <c r="G21" s="70"/>
      <c r="H21" s="70"/>
      <c r="I21" s="29"/>
      <c r="J21" s="39" t="str">
        <f t="shared" si="2"/>
        <v>Kém</v>
      </c>
      <c r="K21" s="50" t="str">
        <f t="shared" si="1"/>
        <v>KĐG</v>
      </c>
    </row>
    <row r="22" spans="1:11" s="68" customFormat="1" ht="14.25" customHeight="1">
      <c r="A22" s="69">
        <v>14</v>
      </c>
      <c r="B22" s="25" t="s">
        <v>170</v>
      </c>
      <c r="C22" s="26" t="s">
        <v>171</v>
      </c>
      <c r="D22" s="24">
        <v>1821615168</v>
      </c>
      <c r="E22" s="70"/>
      <c r="F22" s="70"/>
      <c r="G22" s="70"/>
      <c r="H22" s="70"/>
      <c r="I22" s="29"/>
      <c r="J22" s="39" t="str">
        <f t="shared" si="2"/>
        <v>Kém</v>
      </c>
      <c r="K22" s="50" t="str">
        <f t="shared" si="1"/>
        <v>KĐG</v>
      </c>
    </row>
    <row r="23" spans="1:11" s="68" customFormat="1" ht="14.25" customHeight="1">
      <c r="A23" s="69">
        <v>15</v>
      </c>
      <c r="B23" s="25" t="s">
        <v>172</v>
      </c>
      <c r="C23" s="26" t="s">
        <v>83</v>
      </c>
      <c r="D23" s="24">
        <v>1821616288</v>
      </c>
      <c r="E23" s="70"/>
      <c r="F23" s="70"/>
      <c r="G23" s="70"/>
      <c r="H23" s="70"/>
      <c r="I23" s="29"/>
      <c r="J23" s="39" t="str">
        <f t="shared" si="2"/>
        <v>Kém</v>
      </c>
      <c r="K23" s="50" t="str">
        <f t="shared" si="1"/>
        <v>KĐG</v>
      </c>
    </row>
    <row r="24" spans="1:11" s="68" customFormat="1" ht="14.25" customHeight="1">
      <c r="A24" s="69">
        <v>16</v>
      </c>
      <c r="B24" s="25" t="s">
        <v>67</v>
      </c>
      <c r="C24" s="26" t="s">
        <v>173</v>
      </c>
      <c r="D24" s="24">
        <v>1821614022</v>
      </c>
      <c r="E24" s="70"/>
      <c r="F24" s="70"/>
      <c r="G24" s="70"/>
      <c r="H24" s="70"/>
      <c r="I24" s="29"/>
      <c r="J24" s="39" t="str">
        <f t="shared" si="2"/>
        <v>Kém</v>
      </c>
      <c r="K24" s="50" t="str">
        <f t="shared" si="1"/>
        <v>KĐG</v>
      </c>
    </row>
    <row r="25" spans="1:11" s="68" customFormat="1" ht="14.25" customHeight="1">
      <c r="A25" s="69">
        <v>17</v>
      </c>
      <c r="B25" s="25" t="s">
        <v>181</v>
      </c>
      <c r="C25" s="26" t="s">
        <v>182</v>
      </c>
      <c r="D25" s="24">
        <v>1821615180</v>
      </c>
      <c r="E25" s="70"/>
      <c r="F25" s="70"/>
      <c r="G25" s="70"/>
      <c r="H25" s="70"/>
      <c r="I25" s="29"/>
      <c r="J25" s="39" t="str">
        <f t="shared" si="2"/>
        <v>Kém</v>
      </c>
      <c r="K25" s="50" t="str">
        <f t="shared" si="1"/>
        <v>KĐG</v>
      </c>
    </row>
    <row r="26" spans="1:11" s="68" customFormat="1" ht="14.25" customHeight="1">
      <c r="A26" s="69">
        <v>18</v>
      </c>
      <c r="B26" s="25" t="s">
        <v>89</v>
      </c>
      <c r="C26" s="26" t="s">
        <v>99</v>
      </c>
      <c r="D26" s="24">
        <v>1821614021</v>
      </c>
      <c r="E26" s="70"/>
      <c r="F26" s="70"/>
      <c r="G26" s="70"/>
      <c r="H26" s="70"/>
      <c r="I26" s="29"/>
      <c r="J26" s="39" t="str">
        <f t="shared" si="2"/>
        <v>Kém</v>
      </c>
      <c r="K26" s="50" t="str">
        <f t="shared" si="1"/>
        <v>KĐG</v>
      </c>
    </row>
    <row r="27" spans="1:11" s="68" customFormat="1" ht="14.25" customHeight="1">
      <c r="A27" s="69">
        <v>19</v>
      </c>
      <c r="B27" s="25" t="s">
        <v>176</v>
      </c>
      <c r="C27" s="26" t="s">
        <v>139</v>
      </c>
      <c r="D27" s="24">
        <v>1821614726</v>
      </c>
      <c r="E27" s="70"/>
      <c r="F27" s="70"/>
      <c r="G27" s="70"/>
      <c r="H27" s="70"/>
      <c r="I27" s="29"/>
      <c r="J27" s="39" t="str">
        <f t="shared" si="2"/>
        <v>Kém</v>
      </c>
      <c r="K27" s="50" t="str">
        <f t="shared" si="1"/>
        <v>KĐG</v>
      </c>
    </row>
    <row r="28" spans="1:11" s="68" customFormat="1" ht="14.25" customHeight="1">
      <c r="A28" s="69">
        <v>20</v>
      </c>
      <c r="B28" s="25" t="s">
        <v>177</v>
      </c>
      <c r="C28" s="26" t="s">
        <v>86</v>
      </c>
      <c r="D28" s="24">
        <v>1821613829</v>
      </c>
      <c r="E28" s="70"/>
      <c r="F28" s="70"/>
      <c r="G28" s="70"/>
      <c r="H28" s="70"/>
      <c r="I28" s="29"/>
      <c r="J28" s="39" t="str">
        <f t="shared" si="2"/>
        <v>Kém</v>
      </c>
      <c r="K28" s="50" t="str">
        <f t="shared" si="1"/>
        <v>KĐG</v>
      </c>
    </row>
    <row r="29" spans="1:11" s="68" customFormat="1" ht="14.25" customHeight="1">
      <c r="A29" s="69">
        <v>21</v>
      </c>
      <c r="B29" s="25" t="s">
        <v>174</v>
      </c>
      <c r="C29" s="26" t="s">
        <v>175</v>
      </c>
      <c r="D29" s="24">
        <v>1821615830</v>
      </c>
      <c r="E29" s="70"/>
      <c r="F29" s="70"/>
      <c r="G29" s="70"/>
      <c r="H29" s="70"/>
      <c r="I29" s="29"/>
      <c r="J29" s="39" t="str">
        <f t="shared" si="2"/>
        <v>Kém</v>
      </c>
      <c r="K29" s="50" t="str">
        <f t="shared" si="1"/>
        <v>KĐG</v>
      </c>
    </row>
    <row r="30" spans="1:11" s="68" customFormat="1" ht="14.25" customHeight="1">
      <c r="A30" s="69">
        <v>22</v>
      </c>
      <c r="B30" s="25" t="s">
        <v>178</v>
      </c>
      <c r="C30" s="26" t="s">
        <v>179</v>
      </c>
      <c r="D30" s="24">
        <v>1821614034</v>
      </c>
      <c r="E30" s="70"/>
      <c r="F30" s="70"/>
      <c r="G30" s="70"/>
      <c r="H30" s="70"/>
      <c r="I30" s="29"/>
      <c r="J30" s="39" t="str">
        <f t="shared" si="2"/>
        <v>Kém</v>
      </c>
      <c r="K30" s="50" t="str">
        <f t="shared" si="1"/>
        <v>KĐG</v>
      </c>
    </row>
    <row r="31" spans="1:11" s="68" customFormat="1" ht="14.25" customHeight="1">
      <c r="A31" s="69">
        <v>23</v>
      </c>
      <c r="B31" s="25" t="s">
        <v>129</v>
      </c>
      <c r="C31" s="26" t="s">
        <v>183</v>
      </c>
      <c r="D31" s="24">
        <v>1821616286</v>
      </c>
      <c r="E31" s="70"/>
      <c r="F31" s="70"/>
      <c r="G31" s="70"/>
      <c r="H31" s="70"/>
      <c r="I31" s="29"/>
      <c r="J31" s="39" t="str">
        <f t="shared" si="2"/>
        <v>Kém</v>
      </c>
      <c r="K31" s="50" t="str">
        <f t="shared" si="1"/>
        <v>KĐG</v>
      </c>
    </row>
    <row r="32" spans="1:11" s="68" customFormat="1" ht="14.25" customHeight="1">
      <c r="A32" s="69">
        <v>24</v>
      </c>
      <c r="B32" s="25" t="s">
        <v>184</v>
      </c>
      <c r="C32" s="26" t="s">
        <v>102</v>
      </c>
      <c r="D32" s="24">
        <v>1821613518</v>
      </c>
      <c r="E32" s="70"/>
      <c r="F32" s="70"/>
      <c r="G32" s="70"/>
      <c r="H32" s="70"/>
      <c r="I32" s="29"/>
      <c r="J32" s="39" t="str">
        <f t="shared" si="2"/>
        <v>Kém</v>
      </c>
      <c r="K32" s="50" t="str">
        <f t="shared" si="1"/>
        <v>KĐG</v>
      </c>
    </row>
    <row r="33" spans="1:11" s="68" customFormat="1" ht="14.25" customHeight="1">
      <c r="A33" s="69">
        <v>25</v>
      </c>
      <c r="B33" s="25" t="s">
        <v>185</v>
      </c>
      <c r="C33" s="26" t="s">
        <v>102</v>
      </c>
      <c r="D33" s="24">
        <v>1821613822</v>
      </c>
      <c r="E33" s="70"/>
      <c r="F33" s="70"/>
      <c r="G33" s="70"/>
      <c r="H33" s="70"/>
      <c r="I33" s="29"/>
      <c r="J33" s="39" t="str">
        <f t="shared" si="2"/>
        <v>Kém</v>
      </c>
      <c r="K33" s="50" t="str">
        <f t="shared" si="1"/>
        <v>KĐG</v>
      </c>
    </row>
    <row r="34" spans="1:11" ht="16.5" hidden="1">
      <c r="A34" s="37"/>
      <c r="B34" s="25"/>
      <c r="C34" s="26"/>
      <c r="D34" s="24"/>
      <c r="E34" s="38"/>
      <c r="F34" s="38"/>
      <c r="G34" s="38"/>
      <c r="H34" s="38"/>
      <c r="I34" s="29"/>
      <c r="J34" s="39"/>
      <c r="K34" s="50"/>
    </row>
    <row r="35" spans="1:11" ht="16.5" hidden="1">
      <c r="A35" s="37"/>
      <c r="B35" s="25"/>
      <c r="C35" s="26"/>
      <c r="D35" s="24"/>
      <c r="E35" s="38"/>
      <c r="F35" s="38"/>
      <c r="G35" s="38"/>
      <c r="H35" s="38"/>
      <c r="I35" s="29"/>
      <c r="J35" s="39"/>
      <c r="K35" s="50"/>
    </row>
    <row r="36" spans="1:11" ht="16.5" hidden="1">
      <c r="A36" s="37"/>
      <c r="B36" s="25"/>
      <c r="C36" s="26"/>
      <c r="D36" s="24"/>
      <c r="E36" s="38"/>
      <c r="F36" s="38"/>
      <c r="G36" s="38"/>
      <c r="H36" s="38"/>
      <c r="I36" s="29"/>
      <c r="J36" s="39"/>
      <c r="K36" s="50"/>
    </row>
    <row r="37" spans="1:11" ht="16.5" hidden="1">
      <c r="A37" s="37"/>
      <c r="B37" s="25"/>
      <c r="C37" s="26"/>
      <c r="D37" s="24"/>
      <c r="E37" s="38"/>
      <c r="F37" s="38"/>
      <c r="G37" s="38"/>
      <c r="H37" s="38"/>
      <c r="I37" s="29"/>
      <c r="J37" s="39"/>
      <c r="K37" s="50"/>
    </row>
    <row r="38" spans="1:11" ht="16.5" hidden="1">
      <c r="A38" s="37"/>
      <c r="B38" s="25"/>
      <c r="C38" s="26"/>
      <c r="D38" s="24"/>
      <c r="E38" s="38"/>
      <c r="F38" s="38"/>
      <c r="G38" s="38"/>
      <c r="H38" s="38"/>
      <c r="I38" s="29"/>
      <c r="J38" s="39"/>
      <c r="K38" s="50"/>
    </row>
    <row r="39" spans="1:11" ht="16.5" hidden="1">
      <c r="A39" s="37"/>
      <c r="B39" s="25"/>
      <c r="C39" s="26"/>
      <c r="D39" s="24"/>
      <c r="E39" s="38"/>
      <c r="F39" s="38"/>
      <c r="G39" s="38"/>
      <c r="H39" s="38"/>
      <c r="I39" s="29"/>
      <c r="J39" s="39"/>
      <c r="K39" s="50"/>
    </row>
    <row r="40" spans="1:11" ht="16.5" hidden="1">
      <c r="A40" s="37"/>
      <c r="B40" s="25"/>
      <c r="C40" s="26"/>
      <c r="D40" s="24"/>
      <c r="E40" s="38"/>
      <c r="F40" s="38"/>
      <c r="G40" s="38"/>
      <c r="H40" s="38"/>
      <c r="I40" s="29"/>
      <c r="J40" s="39"/>
      <c r="K40" s="50"/>
    </row>
    <row r="41" spans="1:11" ht="16.5" hidden="1">
      <c r="A41" s="37"/>
      <c r="B41" s="25"/>
      <c r="C41" s="26"/>
      <c r="D41" s="24"/>
      <c r="E41" s="38"/>
      <c r="F41" s="38"/>
      <c r="G41" s="38"/>
      <c r="H41" s="38"/>
      <c r="I41" s="29"/>
      <c r="J41" s="39"/>
      <c r="K41" s="50"/>
    </row>
    <row r="42" spans="1:11" ht="16.5" hidden="1">
      <c r="A42" s="37"/>
      <c r="B42" s="25"/>
      <c r="C42" s="26"/>
      <c r="D42" s="24"/>
      <c r="E42" s="38"/>
      <c r="F42" s="38"/>
      <c r="G42" s="38"/>
      <c r="H42" s="38"/>
      <c r="I42" s="29"/>
      <c r="J42" s="39"/>
      <c r="K42" s="50"/>
    </row>
    <row r="43" spans="1:11" ht="16.5" hidden="1">
      <c r="A43" s="37"/>
      <c r="B43" s="25"/>
      <c r="C43" s="26"/>
      <c r="D43" s="24"/>
      <c r="E43" s="38"/>
      <c r="F43" s="38"/>
      <c r="G43" s="38"/>
      <c r="H43" s="38"/>
      <c r="I43" s="29"/>
      <c r="J43" s="39"/>
      <c r="K43" s="50"/>
    </row>
    <row r="44" spans="1:11" ht="16.5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16.5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16.5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16.5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16.5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16.5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16.5" hidden="1">
      <c r="A50" s="37"/>
      <c r="B50" s="40"/>
      <c r="C50" s="41"/>
      <c r="D50" s="38"/>
      <c r="E50" s="38"/>
      <c r="F50" s="38"/>
      <c r="G50" s="38"/>
      <c r="H50" s="38"/>
      <c r="I50" s="42"/>
      <c r="J50" s="39"/>
      <c r="K50" s="50"/>
    </row>
    <row r="51" spans="1:11" ht="16.5" hidden="1">
      <c r="A51" s="37"/>
      <c r="B51" s="40"/>
      <c r="C51" s="41"/>
      <c r="D51" s="38"/>
      <c r="E51" s="38"/>
      <c r="F51" s="38"/>
      <c r="G51" s="38"/>
      <c r="H51" s="38"/>
      <c r="I51" s="42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>
      <c r="A72" s="43"/>
      <c r="B72" s="44"/>
      <c r="C72" s="45"/>
      <c r="D72" s="46"/>
      <c r="E72" s="46"/>
      <c r="F72" s="46"/>
      <c r="G72" s="46"/>
      <c r="H72" s="46"/>
      <c r="I72" s="47"/>
      <c r="J72" s="48"/>
      <c r="K72" s="51"/>
    </row>
    <row r="73" spans="1:11" ht="11.25" customHeight="1">
      <c r="A73" s="5"/>
      <c r="B73" s="6"/>
      <c r="C73" s="6"/>
      <c r="D73" s="6"/>
      <c r="E73" s="6"/>
      <c r="F73" s="6"/>
      <c r="G73" s="6"/>
      <c r="H73" s="6"/>
      <c r="I73" s="30"/>
      <c r="J73" s="6"/>
      <c r="K73" s="6"/>
    </row>
    <row r="74" spans="1:11" ht="16.5">
      <c r="A74" s="11"/>
      <c r="C74" s="6"/>
      <c r="D74" s="6"/>
      <c r="E74" s="6"/>
      <c r="F74" s="6"/>
      <c r="G74" s="6"/>
      <c r="H74" s="88" t="s">
        <v>5</v>
      </c>
      <c r="I74" s="88"/>
      <c r="J74" s="88"/>
      <c r="K74" s="88"/>
    </row>
    <row r="75" spans="1:11" ht="16.5">
      <c r="A75" s="12"/>
      <c r="C75" s="6"/>
      <c r="D75" s="6"/>
      <c r="E75" s="6"/>
      <c r="F75" s="6"/>
      <c r="G75" s="6"/>
      <c r="H75" s="89" t="s">
        <v>6</v>
      </c>
      <c r="I75" s="89"/>
      <c r="J75" s="20" t="s">
        <v>7</v>
      </c>
      <c r="K75" s="20" t="s">
        <v>8</v>
      </c>
    </row>
    <row r="76" spans="1:11" ht="16.5" customHeight="1">
      <c r="A76" s="12"/>
      <c r="B76" s="6"/>
      <c r="C76" s="6"/>
      <c r="D76" s="6"/>
      <c r="E76" s="6"/>
      <c r="F76" s="6"/>
      <c r="G76" s="6"/>
      <c r="H76" s="52" t="s">
        <v>9</v>
      </c>
      <c r="I76" s="53"/>
      <c r="J76" s="21">
        <f aca="true" t="shared" si="3" ref="J76:J81">COUNTIF($J$9:$J$72,H76)</f>
        <v>0</v>
      </c>
      <c r="K76" s="22">
        <f aca="true" t="shared" si="4" ref="K76:K81">J76/$J$82</f>
        <v>0</v>
      </c>
    </row>
    <row r="77" spans="1:11" ht="16.5" customHeight="1">
      <c r="A77" s="5"/>
      <c r="B77" s="6"/>
      <c r="C77" s="6"/>
      <c r="D77" s="6"/>
      <c r="E77" s="6"/>
      <c r="F77" s="6"/>
      <c r="G77" s="6"/>
      <c r="H77" s="54" t="s">
        <v>105</v>
      </c>
      <c r="I77" s="55"/>
      <c r="J77" s="23">
        <f t="shared" si="3"/>
        <v>0</v>
      </c>
      <c r="K77" s="56">
        <f t="shared" si="4"/>
        <v>0</v>
      </c>
    </row>
    <row r="78" spans="1:11" ht="16.5" customHeight="1">
      <c r="A78" s="5"/>
      <c r="B78" s="6"/>
      <c r="C78" s="6"/>
      <c r="D78" s="6"/>
      <c r="E78" s="6"/>
      <c r="F78" s="6"/>
      <c r="G78" s="6"/>
      <c r="H78" s="54" t="s">
        <v>10</v>
      </c>
      <c r="I78" s="55"/>
      <c r="J78" s="23">
        <f t="shared" si="3"/>
        <v>0</v>
      </c>
      <c r="K78" s="56">
        <f t="shared" si="4"/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106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107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7" t="s">
        <v>11</v>
      </c>
      <c r="I81" s="58"/>
      <c r="J81" s="59">
        <f t="shared" si="3"/>
        <v>25</v>
      </c>
      <c r="K81" s="60">
        <f t="shared" si="4"/>
        <v>1</v>
      </c>
    </row>
    <row r="82" spans="1:11" ht="16.5" customHeight="1">
      <c r="A82" s="5"/>
      <c r="B82" s="6"/>
      <c r="C82" s="6"/>
      <c r="D82" s="6"/>
      <c r="E82" s="6"/>
      <c r="F82" s="6"/>
      <c r="G82" s="6"/>
      <c r="H82" s="90" t="s">
        <v>12</v>
      </c>
      <c r="I82" s="91"/>
      <c r="J82" s="7">
        <f>SUM(J76:J81)</f>
        <v>25</v>
      </c>
      <c r="K82" s="61">
        <f>SUM(K76:K81)</f>
        <v>1</v>
      </c>
    </row>
    <row r="83" spans="1:11" s="4" customFormat="1" ht="16.5">
      <c r="A83" s="92" t="s">
        <v>27</v>
      </c>
      <c r="B83" s="92"/>
      <c r="C83" s="92"/>
      <c r="D83" s="92"/>
      <c r="E83" s="92"/>
      <c r="F83" s="14"/>
      <c r="G83" s="14"/>
      <c r="H83" s="8"/>
      <c r="I83" s="31"/>
      <c r="J83" s="9"/>
      <c r="K83" s="9"/>
    </row>
    <row r="84" spans="1:11" s="10" customFormat="1" ht="15.75">
      <c r="A84" s="87" t="s">
        <v>13</v>
      </c>
      <c r="B84" s="87"/>
      <c r="C84" s="87"/>
      <c r="D84" s="87"/>
      <c r="E84" s="13"/>
      <c r="F84" s="13"/>
      <c r="G84" s="87" t="s">
        <v>386</v>
      </c>
      <c r="H84" s="87"/>
      <c r="I84" s="87"/>
      <c r="J84" s="87"/>
      <c r="K84" s="87"/>
    </row>
    <row r="85" spans="1:11" s="10" customFormat="1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s="10" customFormat="1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7:11" ht="16.5">
      <c r="G88" s="6"/>
      <c r="H88" s="6"/>
      <c r="I88" s="30"/>
      <c r="J88" s="6"/>
      <c r="K88" s="6"/>
    </row>
    <row r="89" spans="1:11" ht="16.5">
      <c r="A89" s="87" t="s">
        <v>230</v>
      </c>
      <c r="B89" s="87"/>
      <c r="C89" s="87"/>
      <c r="D89" s="87"/>
      <c r="E89" s="13"/>
      <c r="F89" s="13"/>
      <c r="G89" s="87" t="s">
        <v>387</v>
      </c>
      <c r="H89" s="87"/>
      <c r="I89" s="87"/>
      <c r="J89" s="87"/>
      <c r="K89" s="87"/>
    </row>
  </sheetData>
  <sheetProtection/>
  <mergeCells count="24">
    <mergeCell ref="H82:I82"/>
    <mergeCell ref="A83:E83"/>
    <mergeCell ref="A84:D84"/>
    <mergeCell ref="G84:K84"/>
    <mergeCell ref="A89:D89"/>
    <mergeCell ref="G89:K89"/>
    <mergeCell ref="H7:H8"/>
    <mergeCell ref="I7:I8"/>
    <mergeCell ref="J7:J8"/>
    <mergeCell ref="K7:K8"/>
    <mergeCell ref="H74:K74"/>
    <mergeCell ref="H75:I75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D23" sqref="D23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397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15" customHeight="1">
      <c r="A9" s="33">
        <v>1</v>
      </c>
      <c r="B9" s="25" t="s">
        <v>398</v>
      </c>
      <c r="C9" s="26" t="s">
        <v>324</v>
      </c>
      <c r="D9" s="24">
        <v>172227122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30">+IF(I9=0,"KĐG","")</f>
        <v>KĐG</v>
      </c>
    </row>
    <row r="10" spans="1:11" ht="15" customHeight="1">
      <c r="A10" s="37">
        <v>2</v>
      </c>
      <c r="B10" s="25" t="s">
        <v>51</v>
      </c>
      <c r="C10" s="26" t="s">
        <v>29</v>
      </c>
      <c r="D10" s="24">
        <v>1821625647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15" customHeight="1">
      <c r="A11" s="37">
        <v>3</v>
      </c>
      <c r="B11" s="25" t="s">
        <v>80</v>
      </c>
      <c r="C11" s="26" t="s">
        <v>36</v>
      </c>
      <c r="D11" s="24">
        <v>1821624064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15" customHeight="1">
      <c r="A12" s="37">
        <v>4</v>
      </c>
      <c r="B12" s="25" t="s">
        <v>400</v>
      </c>
      <c r="C12" s="26" t="s">
        <v>46</v>
      </c>
      <c r="D12" s="24">
        <v>1821623836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15" customHeight="1">
      <c r="A13" s="37">
        <v>5</v>
      </c>
      <c r="B13" s="25" t="s">
        <v>67</v>
      </c>
      <c r="C13" s="26" t="s">
        <v>114</v>
      </c>
      <c r="D13" s="24">
        <v>1821624060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15" customHeight="1">
      <c r="A14" s="37">
        <v>6</v>
      </c>
      <c r="B14" s="25" t="s">
        <v>69</v>
      </c>
      <c r="C14" s="26" t="s">
        <v>399</v>
      </c>
      <c r="D14" s="24">
        <v>1821626009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15" customHeight="1">
      <c r="A15" s="37">
        <v>7</v>
      </c>
      <c r="B15" s="25" t="s">
        <v>80</v>
      </c>
      <c r="C15" s="26" t="s">
        <v>205</v>
      </c>
      <c r="D15" s="24">
        <v>1821624058</v>
      </c>
      <c r="E15" s="38"/>
      <c r="F15" s="38"/>
      <c r="G15" s="38"/>
      <c r="H15" s="38"/>
      <c r="I15" s="29"/>
      <c r="J15" s="39" t="str">
        <f aca="true" t="shared" si="2" ref="J15:J30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15" customHeight="1">
      <c r="A16" s="37">
        <v>8</v>
      </c>
      <c r="B16" s="25" t="s">
        <v>401</v>
      </c>
      <c r="C16" s="26" t="s">
        <v>339</v>
      </c>
      <c r="D16" s="24">
        <v>172227090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15" customHeight="1">
      <c r="A17" s="37">
        <v>9</v>
      </c>
      <c r="B17" s="25" t="s">
        <v>226</v>
      </c>
      <c r="C17" s="26" t="s">
        <v>66</v>
      </c>
      <c r="D17" s="24">
        <v>1821616418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15" customHeight="1">
      <c r="A18" s="37">
        <v>10</v>
      </c>
      <c r="B18" s="25" t="s">
        <v>402</v>
      </c>
      <c r="C18" s="26" t="s">
        <v>73</v>
      </c>
      <c r="D18" s="24">
        <v>1821624067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15" customHeight="1">
      <c r="A19" s="37">
        <v>11</v>
      </c>
      <c r="B19" s="25" t="s">
        <v>403</v>
      </c>
      <c r="C19" s="26" t="s">
        <v>75</v>
      </c>
      <c r="D19" s="24">
        <v>1821625193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15" customHeight="1">
      <c r="A20" s="37">
        <v>12</v>
      </c>
      <c r="B20" s="25" t="s">
        <v>98</v>
      </c>
      <c r="C20" s="26" t="s">
        <v>128</v>
      </c>
      <c r="D20" s="24">
        <v>1821625194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15" customHeight="1">
      <c r="A21" s="37">
        <v>13</v>
      </c>
      <c r="B21" s="25" t="s">
        <v>148</v>
      </c>
      <c r="C21" s="26" t="s">
        <v>93</v>
      </c>
      <c r="D21" s="24">
        <v>1821625645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15" customHeight="1">
      <c r="A22" s="37">
        <v>14</v>
      </c>
      <c r="B22" s="25" t="s">
        <v>87</v>
      </c>
      <c r="C22" s="26" t="s">
        <v>228</v>
      </c>
      <c r="D22" s="24">
        <v>1821624063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15" customHeight="1">
      <c r="A23" s="37">
        <v>15</v>
      </c>
      <c r="B23" s="25" t="s">
        <v>288</v>
      </c>
      <c r="C23" s="26" t="s">
        <v>99</v>
      </c>
      <c r="D23" s="24">
        <v>1821626008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15" customHeight="1">
      <c r="A24" s="37">
        <v>16</v>
      </c>
      <c r="B24" s="25" t="s">
        <v>108</v>
      </c>
      <c r="C24" s="26" t="s">
        <v>139</v>
      </c>
      <c r="D24" s="24">
        <v>1821624070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15" customHeight="1">
      <c r="A25" s="37">
        <v>17</v>
      </c>
      <c r="B25" s="25" t="s">
        <v>404</v>
      </c>
      <c r="C25" s="26" t="s">
        <v>86</v>
      </c>
      <c r="D25" s="24">
        <v>1821623528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15" customHeight="1">
      <c r="A26" s="37">
        <v>18</v>
      </c>
      <c r="B26" s="25" t="s">
        <v>80</v>
      </c>
      <c r="C26" s="26" t="s">
        <v>179</v>
      </c>
      <c r="D26" s="24">
        <v>1821623529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15" customHeight="1">
      <c r="A27" s="37">
        <v>19</v>
      </c>
      <c r="B27" s="25" t="s">
        <v>30</v>
      </c>
      <c r="C27" s="26" t="s">
        <v>305</v>
      </c>
      <c r="D27" s="24">
        <v>1821626007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15" customHeight="1">
      <c r="A28" s="37">
        <v>20</v>
      </c>
      <c r="B28" s="25" t="s">
        <v>129</v>
      </c>
      <c r="C28" s="26" t="s">
        <v>277</v>
      </c>
      <c r="D28" s="24">
        <v>1821623530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15" customHeight="1">
      <c r="A29" s="37">
        <v>21</v>
      </c>
      <c r="B29" s="25"/>
      <c r="C29" s="26"/>
      <c r="D29" s="24"/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15" customHeight="1">
      <c r="A30" s="37">
        <v>22</v>
      </c>
      <c r="B30" s="25"/>
      <c r="C30" s="26"/>
      <c r="D30" s="24"/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16.5" hidden="1">
      <c r="A31" s="37"/>
      <c r="B31" s="25"/>
      <c r="C31" s="26"/>
      <c r="D31" s="24"/>
      <c r="E31" s="38"/>
      <c r="F31" s="38"/>
      <c r="G31" s="38"/>
      <c r="H31" s="38"/>
      <c r="I31" s="29"/>
      <c r="J31" s="39"/>
      <c r="K31" s="50"/>
    </row>
    <row r="32" spans="1:11" ht="16.5" hidden="1">
      <c r="A32" s="37"/>
      <c r="B32" s="25"/>
      <c r="C32" s="26"/>
      <c r="D32" s="24"/>
      <c r="E32" s="38"/>
      <c r="F32" s="38"/>
      <c r="G32" s="38"/>
      <c r="H32" s="38"/>
      <c r="I32" s="29"/>
      <c r="J32" s="39"/>
      <c r="K32" s="50"/>
    </row>
    <row r="33" spans="1:11" ht="16.5" hidden="1">
      <c r="A33" s="37"/>
      <c r="B33" s="25"/>
      <c r="C33" s="26"/>
      <c r="D33" s="24"/>
      <c r="E33" s="38"/>
      <c r="F33" s="38"/>
      <c r="G33" s="38"/>
      <c r="H33" s="38"/>
      <c r="I33" s="29"/>
      <c r="J33" s="39"/>
      <c r="K33" s="50"/>
    </row>
    <row r="34" spans="1:11" ht="16.5" hidden="1">
      <c r="A34" s="37"/>
      <c r="B34" s="25"/>
      <c r="C34" s="26"/>
      <c r="D34" s="24"/>
      <c r="E34" s="38"/>
      <c r="F34" s="38"/>
      <c r="G34" s="38"/>
      <c r="H34" s="38"/>
      <c r="I34" s="29"/>
      <c r="J34" s="39"/>
      <c r="K34" s="50"/>
    </row>
    <row r="35" spans="1:11" ht="16.5" hidden="1">
      <c r="A35" s="37"/>
      <c r="B35" s="25"/>
      <c r="C35" s="26"/>
      <c r="D35" s="24"/>
      <c r="E35" s="38"/>
      <c r="F35" s="38"/>
      <c r="G35" s="38"/>
      <c r="H35" s="38"/>
      <c r="I35" s="29"/>
      <c r="J35" s="39"/>
      <c r="K35" s="50"/>
    </row>
    <row r="36" spans="1:11" ht="16.5" hidden="1">
      <c r="A36" s="37"/>
      <c r="B36" s="25"/>
      <c r="C36" s="26"/>
      <c r="D36" s="24"/>
      <c r="E36" s="38"/>
      <c r="F36" s="38"/>
      <c r="G36" s="38"/>
      <c r="H36" s="38"/>
      <c r="I36" s="29"/>
      <c r="J36" s="39"/>
      <c r="K36" s="50"/>
    </row>
    <row r="37" spans="1:11" ht="16.5" hidden="1">
      <c r="A37" s="37"/>
      <c r="B37" s="25"/>
      <c r="C37" s="26"/>
      <c r="D37" s="24"/>
      <c r="E37" s="38"/>
      <c r="F37" s="38"/>
      <c r="G37" s="38"/>
      <c r="H37" s="38"/>
      <c r="I37" s="29"/>
      <c r="J37" s="39"/>
      <c r="K37" s="50"/>
    </row>
    <row r="38" spans="1:11" ht="16.5" hidden="1">
      <c r="A38" s="37"/>
      <c r="B38" s="25"/>
      <c r="C38" s="26"/>
      <c r="D38" s="24"/>
      <c r="E38" s="38"/>
      <c r="F38" s="38"/>
      <c r="G38" s="38"/>
      <c r="H38" s="38"/>
      <c r="I38" s="29"/>
      <c r="J38" s="39"/>
      <c r="K38" s="50"/>
    </row>
    <row r="39" spans="1:11" ht="16.5" hidden="1">
      <c r="A39" s="37"/>
      <c r="B39" s="25"/>
      <c r="C39" s="26"/>
      <c r="D39" s="24"/>
      <c r="E39" s="38"/>
      <c r="F39" s="38"/>
      <c r="G39" s="38"/>
      <c r="H39" s="38"/>
      <c r="I39" s="29"/>
      <c r="J39" s="39"/>
      <c r="K39" s="50"/>
    </row>
    <row r="40" spans="1:11" ht="16.5" hidden="1">
      <c r="A40" s="37"/>
      <c r="B40" s="25"/>
      <c r="C40" s="26"/>
      <c r="D40" s="24"/>
      <c r="E40" s="38"/>
      <c r="F40" s="38"/>
      <c r="G40" s="38"/>
      <c r="H40" s="38"/>
      <c r="I40" s="29"/>
      <c r="J40" s="39"/>
      <c r="K40" s="50"/>
    </row>
    <row r="41" spans="1:11" ht="16.5" hidden="1">
      <c r="A41" s="37"/>
      <c r="B41" s="25"/>
      <c r="C41" s="26"/>
      <c r="D41" s="24"/>
      <c r="E41" s="38"/>
      <c r="F41" s="38"/>
      <c r="G41" s="38"/>
      <c r="H41" s="38"/>
      <c r="I41" s="29"/>
      <c r="J41" s="39"/>
      <c r="K41" s="50"/>
    </row>
    <row r="42" spans="1:11" ht="16.5" hidden="1">
      <c r="A42" s="37"/>
      <c r="B42" s="25"/>
      <c r="C42" s="26"/>
      <c r="D42" s="24"/>
      <c r="E42" s="38"/>
      <c r="F42" s="38"/>
      <c r="G42" s="38"/>
      <c r="H42" s="38"/>
      <c r="I42" s="29"/>
      <c r="J42" s="39"/>
      <c r="K42" s="50"/>
    </row>
    <row r="43" spans="1:11" ht="16.5" hidden="1">
      <c r="A43" s="37"/>
      <c r="B43" s="25"/>
      <c r="C43" s="26"/>
      <c r="D43" s="24"/>
      <c r="E43" s="38"/>
      <c r="F43" s="38"/>
      <c r="G43" s="38"/>
      <c r="H43" s="38"/>
      <c r="I43" s="29"/>
      <c r="J43" s="39"/>
      <c r="K43" s="50"/>
    </row>
    <row r="44" spans="1:11" ht="16.5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16.5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16.5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16.5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16.5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16.5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16.5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16.5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22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22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405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" bottom="0" header="0.35433070866141736" footer="0.2362204724409449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42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186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187</v>
      </c>
      <c r="C9" s="26" t="s">
        <v>29</v>
      </c>
      <c r="D9" s="24">
        <v>1921613369</v>
      </c>
      <c r="E9" s="34"/>
      <c r="F9" s="34"/>
      <c r="G9" s="34"/>
      <c r="H9" s="34"/>
      <c r="I9" s="29"/>
      <c r="J9" s="36" t="str">
        <f aca="true" t="shared" si="0" ref="J9:J43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21.75" customHeight="1">
      <c r="A10" s="37">
        <v>2</v>
      </c>
      <c r="B10" s="25" t="s">
        <v>54</v>
      </c>
      <c r="C10" s="26" t="s">
        <v>188</v>
      </c>
      <c r="D10" s="24">
        <v>1921613448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189</v>
      </c>
      <c r="C11" s="26" t="s">
        <v>190</v>
      </c>
      <c r="D11" s="24">
        <v>1921613327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67</v>
      </c>
      <c r="C12" s="26" t="s">
        <v>36</v>
      </c>
      <c r="D12" s="24">
        <v>1921623526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78</v>
      </c>
      <c r="C13" s="26" t="s">
        <v>193</v>
      </c>
      <c r="D13" s="24">
        <v>1921613420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194</v>
      </c>
      <c r="C14" s="26" t="s">
        <v>193</v>
      </c>
      <c r="D14" s="24">
        <v>1921613430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195</v>
      </c>
      <c r="C15" s="26" t="s">
        <v>46</v>
      </c>
      <c r="D15" s="24">
        <v>1921613424</v>
      </c>
      <c r="E15" s="38"/>
      <c r="F15" s="38"/>
      <c r="G15" s="38"/>
      <c r="H15" s="38"/>
      <c r="I15" s="29"/>
      <c r="J15" s="39" t="str">
        <f t="shared" si="0"/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191</v>
      </c>
      <c r="C16" s="26" t="s">
        <v>40</v>
      </c>
      <c r="D16" s="24">
        <v>1921613412</v>
      </c>
      <c r="E16" s="38"/>
      <c r="F16" s="38"/>
      <c r="G16" s="38"/>
      <c r="H16" s="38"/>
      <c r="I16" s="29"/>
      <c r="J16" s="39" t="str">
        <f t="shared" si="0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192</v>
      </c>
      <c r="C17" s="26" t="s">
        <v>44</v>
      </c>
      <c r="D17" s="24">
        <v>1921623476</v>
      </c>
      <c r="E17" s="38"/>
      <c r="F17" s="38"/>
      <c r="G17" s="38"/>
      <c r="H17" s="38"/>
      <c r="I17" s="29"/>
      <c r="J17" s="39" t="str">
        <f t="shared" si="0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196</v>
      </c>
      <c r="C18" s="26" t="s">
        <v>197</v>
      </c>
      <c r="D18" s="24">
        <v>1921611988</v>
      </c>
      <c r="E18" s="38"/>
      <c r="F18" s="38"/>
      <c r="G18" s="38"/>
      <c r="H18" s="38"/>
      <c r="I18" s="29"/>
      <c r="J18" s="39" t="str">
        <f t="shared" si="0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198</v>
      </c>
      <c r="C19" s="26" t="s">
        <v>199</v>
      </c>
      <c r="D19" s="24">
        <v>1921613458</v>
      </c>
      <c r="E19" s="38"/>
      <c r="F19" s="38"/>
      <c r="G19" s="38"/>
      <c r="H19" s="38"/>
      <c r="I19" s="29"/>
      <c r="J19" s="39" t="str">
        <f t="shared" si="0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200</v>
      </c>
      <c r="C20" s="26" t="s">
        <v>201</v>
      </c>
      <c r="D20" s="24">
        <v>1921613444</v>
      </c>
      <c r="E20" s="38"/>
      <c r="F20" s="38"/>
      <c r="G20" s="38"/>
      <c r="H20" s="38"/>
      <c r="I20" s="29"/>
      <c r="J20" s="39" t="str">
        <f t="shared" si="0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202</v>
      </c>
      <c r="C21" s="26" t="s">
        <v>203</v>
      </c>
      <c r="D21" s="24">
        <v>1921633992</v>
      </c>
      <c r="E21" s="38"/>
      <c r="F21" s="38"/>
      <c r="G21" s="38"/>
      <c r="H21" s="38"/>
      <c r="I21" s="29"/>
      <c r="J21" s="39" t="str">
        <f t="shared" si="0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204</v>
      </c>
      <c r="C22" s="26" t="s">
        <v>205</v>
      </c>
      <c r="D22" s="24">
        <v>1921613368</v>
      </c>
      <c r="E22" s="38"/>
      <c r="F22" s="38"/>
      <c r="G22" s="38"/>
      <c r="H22" s="38"/>
      <c r="I22" s="29"/>
      <c r="J22" s="39" t="str">
        <f t="shared" si="0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206</v>
      </c>
      <c r="C23" s="26" t="s">
        <v>48</v>
      </c>
      <c r="D23" s="24">
        <v>1921613416</v>
      </c>
      <c r="E23" s="38"/>
      <c r="F23" s="38"/>
      <c r="G23" s="38"/>
      <c r="H23" s="38"/>
      <c r="I23" s="29"/>
      <c r="J23" s="39" t="str">
        <f t="shared" si="0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67</v>
      </c>
      <c r="C24" s="26" t="s">
        <v>162</v>
      </c>
      <c r="D24" s="24">
        <v>1921613338</v>
      </c>
      <c r="E24" s="38"/>
      <c r="F24" s="38"/>
      <c r="G24" s="38"/>
      <c r="H24" s="38"/>
      <c r="I24" s="29"/>
      <c r="J24" s="39" t="str">
        <f t="shared" si="0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207</v>
      </c>
      <c r="C25" s="26" t="s">
        <v>208</v>
      </c>
      <c r="D25" s="24">
        <v>1921613326</v>
      </c>
      <c r="E25" s="38"/>
      <c r="F25" s="38"/>
      <c r="G25" s="38"/>
      <c r="H25" s="38"/>
      <c r="I25" s="29"/>
      <c r="J25" s="39" t="str">
        <f t="shared" si="0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209</v>
      </c>
      <c r="C26" s="26" t="s">
        <v>210</v>
      </c>
      <c r="D26" s="24">
        <v>1921613331</v>
      </c>
      <c r="E26" s="38"/>
      <c r="F26" s="38"/>
      <c r="G26" s="38"/>
      <c r="H26" s="38"/>
      <c r="I26" s="29"/>
      <c r="J26" s="39" t="str">
        <f t="shared" si="0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211</v>
      </c>
      <c r="C27" s="26" t="s">
        <v>212</v>
      </c>
      <c r="D27" s="24">
        <v>1920715799</v>
      </c>
      <c r="E27" s="38"/>
      <c r="F27" s="38"/>
      <c r="G27" s="38"/>
      <c r="H27" s="38"/>
      <c r="I27" s="29"/>
      <c r="J27" s="39" t="str">
        <f t="shared" si="0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213</v>
      </c>
      <c r="C28" s="26" t="s">
        <v>212</v>
      </c>
      <c r="D28" s="24">
        <v>1921613388</v>
      </c>
      <c r="E28" s="38"/>
      <c r="F28" s="38"/>
      <c r="G28" s="38"/>
      <c r="H28" s="38"/>
      <c r="I28" s="29"/>
      <c r="J28" s="39" t="str">
        <f t="shared" si="0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214</v>
      </c>
      <c r="C29" s="26" t="s">
        <v>215</v>
      </c>
      <c r="D29" s="24">
        <v>1921613433</v>
      </c>
      <c r="E29" s="38"/>
      <c r="F29" s="38"/>
      <c r="G29" s="38"/>
      <c r="H29" s="38"/>
      <c r="I29" s="29"/>
      <c r="J29" s="39" t="str">
        <f t="shared" si="0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654</v>
      </c>
      <c r="C30" s="26" t="s">
        <v>118</v>
      </c>
      <c r="D30" s="24">
        <v>1921611763</v>
      </c>
      <c r="E30" s="38"/>
      <c r="F30" s="38"/>
      <c r="G30" s="38"/>
      <c r="H30" s="38"/>
      <c r="I30" s="29"/>
      <c r="J30" s="39" t="str">
        <f t="shared" si="0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196</v>
      </c>
      <c r="C31" s="26" t="s">
        <v>216</v>
      </c>
      <c r="D31" s="24">
        <v>1921258461</v>
      </c>
      <c r="E31" s="38"/>
      <c r="F31" s="38"/>
      <c r="G31" s="38"/>
      <c r="H31" s="38"/>
      <c r="I31" s="29"/>
      <c r="J31" s="39" t="str">
        <f t="shared" si="0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213</v>
      </c>
      <c r="C32" s="26" t="s">
        <v>217</v>
      </c>
      <c r="D32" s="24">
        <v>1921613409</v>
      </c>
      <c r="E32" s="38"/>
      <c r="F32" s="38"/>
      <c r="G32" s="38"/>
      <c r="H32" s="38"/>
      <c r="I32" s="29"/>
      <c r="J32" s="39" t="str">
        <f t="shared" si="0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218</v>
      </c>
      <c r="C33" s="26" t="s">
        <v>57</v>
      </c>
      <c r="D33" s="24">
        <v>1921619092</v>
      </c>
      <c r="E33" s="38"/>
      <c r="F33" s="38"/>
      <c r="G33" s="38"/>
      <c r="H33" s="38"/>
      <c r="I33" s="29"/>
      <c r="J33" s="39" t="str">
        <f t="shared" si="0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219</v>
      </c>
      <c r="C34" s="26" t="s">
        <v>220</v>
      </c>
      <c r="D34" s="24">
        <v>1921613354</v>
      </c>
      <c r="E34" s="38"/>
      <c r="F34" s="38"/>
      <c r="G34" s="38"/>
      <c r="H34" s="38"/>
      <c r="I34" s="29"/>
      <c r="J34" s="39" t="str">
        <f t="shared" si="0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80</v>
      </c>
      <c r="C35" s="26" t="s">
        <v>122</v>
      </c>
      <c r="D35" s="24">
        <v>1921613463</v>
      </c>
      <c r="E35" s="38"/>
      <c r="F35" s="38"/>
      <c r="G35" s="38"/>
      <c r="H35" s="38"/>
      <c r="I35" s="29"/>
      <c r="J35" s="39" t="str">
        <f t="shared" si="0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221</v>
      </c>
      <c r="C36" s="26" t="s">
        <v>122</v>
      </c>
      <c r="D36" s="24">
        <v>1921612645</v>
      </c>
      <c r="E36" s="38"/>
      <c r="F36" s="38"/>
      <c r="G36" s="38"/>
      <c r="H36" s="38"/>
      <c r="I36" s="29"/>
      <c r="J36" s="39" t="str">
        <f t="shared" si="0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222</v>
      </c>
      <c r="C37" s="26" t="s">
        <v>223</v>
      </c>
      <c r="D37" s="24">
        <v>1921613427</v>
      </c>
      <c r="E37" s="38"/>
      <c r="F37" s="38"/>
      <c r="G37" s="38"/>
      <c r="H37" s="38"/>
      <c r="I37" s="29"/>
      <c r="J37" s="39" t="str">
        <f t="shared" si="0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67</v>
      </c>
      <c r="C38" s="26" t="s">
        <v>224</v>
      </c>
      <c r="D38" s="24">
        <v>1921644977</v>
      </c>
      <c r="E38" s="38"/>
      <c r="F38" s="38"/>
      <c r="G38" s="38"/>
      <c r="H38" s="38"/>
      <c r="I38" s="29"/>
      <c r="J38" s="39" t="str">
        <f t="shared" si="0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225</v>
      </c>
      <c r="C39" s="26" t="s">
        <v>75</v>
      </c>
      <c r="D39" s="24">
        <v>172217248</v>
      </c>
      <c r="E39" s="38"/>
      <c r="F39" s="38"/>
      <c r="G39" s="38"/>
      <c r="H39" s="38"/>
      <c r="I39" s="29"/>
      <c r="J39" s="39" t="str">
        <f t="shared" si="0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177</v>
      </c>
      <c r="C40" s="26" t="s">
        <v>228</v>
      </c>
      <c r="D40" s="24">
        <v>1921611329</v>
      </c>
      <c r="E40" s="38"/>
      <c r="F40" s="38"/>
      <c r="G40" s="38"/>
      <c r="H40" s="38"/>
      <c r="I40" s="29"/>
      <c r="J40" s="39" t="str">
        <f t="shared" si="0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226</v>
      </c>
      <c r="C41" s="26" t="s">
        <v>139</v>
      </c>
      <c r="D41" s="24">
        <v>1921611896</v>
      </c>
      <c r="E41" s="38"/>
      <c r="F41" s="38"/>
      <c r="G41" s="38"/>
      <c r="H41" s="38"/>
      <c r="I41" s="29"/>
      <c r="J41" s="39" t="str">
        <f t="shared" si="0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227</v>
      </c>
      <c r="C42" s="26" t="s">
        <v>86</v>
      </c>
      <c r="D42" s="24">
        <v>1921612665</v>
      </c>
      <c r="E42" s="38"/>
      <c r="F42" s="38"/>
      <c r="G42" s="38"/>
      <c r="H42" s="38"/>
      <c r="I42" s="29"/>
      <c r="J42" s="39" t="str">
        <f t="shared" si="0"/>
        <v>Kém</v>
      </c>
      <c r="K42" s="50" t="str">
        <f t="shared" si="1"/>
        <v>KĐG</v>
      </c>
    </row>
    <row r="43" spans="1:11" ht="21.75" customHeight="1">
      <c r="A43" s="37">
        <v>35</v>
      </c>
      <c r="B43" s="25"/>
      <c r="C43" s="26"/>
      <c r="D43" s="24"/>
      <c r="E43" s="38"/>
      <c r="F43" s="38"/>
      <c r="G43" s="38"/>
      <c r="H43" s="38"/>
      <c r="I43" s="29"/>
      <c r="J43" s="39" t="str">
        <f t="shared" si="0"/>
        <v>Kém</v>
      </c>
      <c r="K43" s="50" t="str">
        <f t="shared" si="1"/>
        <v>KĐG</v>
      </c>
    </row>
    <row r="44" spans="1:11" ht="16.5" hidden="1">
      <c r="A44" s="37"/>
      <c r="B44" s="25"/>
      <c r="C44" s="26"/>
      <c r="D44" s="24"/>
      <c r="E44" s="38"/>
      <c r="F44" s="38"/>
      <c r="G44" s="38"/>
      <c r="H44" s="38"/>
      <c r="I44" s="29"/>
      <c r="J44" s="39"/>
      <c r="K44" s="50"/>
    </row>
    <row r="45" spans="1:11" ht="16.5" hidden="1">
      <c r="A45" s="37"/>
      <c r="B45" s="25"/>
      <c r="C45" s="26"/>
      <c r="D45" s="24"/>
      <c r="E45" s="38"/>
      <c r="F45" s="38"/>
      <c r="G45" s="38"/>
      <c r="H45" s="38"/>
      <c r="I45" s="29"/>
      <c r="J45" s="39"/>
      <c r="K45" s="50"/>
    </row>
    <row r="46" spans="1:11" ht="16.5" hidden="1">
      <c r="A46" s="37"/>
      <c r="B46" s="25"/>
      <c r="C46" s="26"/>
      <c r="D46" s="24"/>
      <c r="E46" s="38"/>
      <c r="F46" s="38"/>
      <c r="G46" s="38"/>
      <c r="H46" s="38"/>
      <c r="I46" s="29"/>
      <c r="J46" s="39"/>
      <c r="K46" s="50"/>
    </row>
    <row r="47" spans="1:11" ht="16.5" hidden="1">
      <c r="A47" s="37"/>
      <c r="B47" s="25"/>
      <c r="C47" s="26"/>
      <c r="D47" s="24"/>
      <c r="E47" s="38"/>
      <c r="F47" s="38"/>
      <c r="G47" s="38"/>
      <c r="H47" s="38"/>
      <c r="I47" s="29"/>
      <c r="J47" s="39"/>
      <c r="K47" s="50"/>
    </row>
    <row r="48" spans="1:11" ht="16.5" hidden="1">
      <c r="A48" s="37"/>
      <c r="B48" s="25"/>
      <c r="C48" s="26"/>
      <c r="D48" s="24"/>
      <c r="E48" s="38"/>
      <c r="F48" s="38"/>
      <c r="G48" s="38"/>
      <c r="H48" s="38"/>
      <c r="I48" s="29"/>
      <c r="J48" s="39"/>
      <c r="K48" s="50"/>
    </row>
    <row r="49" spans="1:11" ht="16.5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16.5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16.5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2" ref="J78:J83">COUNTIF($J$9:$J$74,H78)</f>
        <v>0</v>
      </c>
      <c r="K78" s="22">
        <f aca="true" t="shared" si="3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2"/>
        <v>0</v>
      </c>
      <c r="K79" s="56">
        <f t="shared" si="3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2"/>
        <v>0</v>
      </c>
      <c r="K80" s="56">
        <f t="shared" si="3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2"/>
        <v>0</v>
      </c>
      <c r="K81" s="56">
        <f t="shared" si="3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2"/>
        <v>0</v>
      </c>
      <c r="K82" s="56">
        <f t="shared" si="3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2"/>
        <v>35</v>
      </c>
      <c r="K83" s="60">
        <f t="shared" si="3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35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229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48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231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327</v>
      </c>
      <c r="C9" s="26" t="s">
        <v>125</v>
      </c>
      <c r="D9" s="24">
        <v>1821614728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21.75" customHeight="1">
      <c r="A10" s="37">
        <v>2</v>
      </c>
      <c r="B10" s="25" t="s">
        <v>655</v>
      </c>
      <c r="C10" s="26" t="s">
        <v>75</v>
      </c>
      <c r="D10" s="24">
        <v>162213285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232</v>
      </c>
      <c r="C11" s="26" t="s">
        <v>46</v>
      </c>
      <c r="D11" s="24">
        <v>1921173863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233</v>
      </c>
      <c r="C12" s="26" t="s">
        <v>201</v>
      </c>
      <c r="D12" s="24">
        <v>1921613372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234</v>
      </c>
      <c r="C13" s="26" t="s">
        <v>201</v>
      </c>
      <c r="D13" s="24">
        <v>1921162625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129</v>
      </c>
      <c r="C14" s="26" t="s">
        <v>235</v>
      </c>
      <c r="D14" s="24">
        <v>1921613384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67</v>
      </c>
      <c r="C15" s="26" t="s">
        <v>63</v>
      </c>
      <c r="D15" s="24">
        <v>1921618141</v>
      </c>
      <c r="E15" s="38"/>
      <c r="F15" s="38"/>
      <c r="G15" s="38"/>
      <c r="H15" s="38"/>
      <c r="I15" s="29"/>
      <c r="J15" s="39" t="str">
        <f aca="true" t="shared" si="2" ref="J15:J47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236</v>
      </c>
      <c r="C16" s="26" t="s">
        <v>64</v>
      </c>
      <c r="D16" s="24">
        <v>1921619450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237</v>
      </c>
      <c r="C17" s="26" t="s">
        <v>64</v>
      </c>
      <c r="D17" s="24">
        <v>1921613325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238</v>
      </c>
      <c r="C18" s="26" t="s">
        <v>239</v>
      </c>
      <c r="D18" s="24">
        <v>1921613466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240</v>
      </c>
      <c r="C19" s="26" t="s">
        <v>241</v>
      </c>
      <c r="D19" s="24">
        <v>1920613413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242</v>
      </c>
      <c r="C20" s="26" t="s">
        <v>243</v>
      </c>
      <c r="D20" s="24">
        <v>1921613324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244</v>
      </c>
      <c r="C21" s="26" t="s">
        <v>72</v>
      </c>
      <c r="D21" s="24">
        <v>1921613382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245</v>
      </c>
      <c r="C22" s="26" t="s">
        <v>246</v>
      </c>
      <c r="D22" s="24">
        <v>1921613407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247</v>
      </c>
      <c r="C23" s="26" t="s">
        <v>246</v>
      </c>
      <c r="D23" s="24">
        <v>1921613402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250</v>
      </c>
      <c r="C24" s="26" t="s">
        <v>132</v>
      </c>
      <c r="D24" s="24">
        <v>1921613351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251</v>
      </c>
      <c r="C25" s="26" t="s">
        <v>252</v>
      </c>
      <c r="D25" s="24">
        <v>1921633971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253</v>
      </c>
      <c r="C26" s="26" t="s">
        <v>81</v>
      </c>
      <c r="D26" s="24">
        <v>1921613377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191</v>
      </c>
      <c r="C27" s="26" t="s">
        <v>81</v>
      </c>
      <c r="D27" s="24">
        <v>1921613403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254</v>
      </c>
      <c r="C28" s="26" t="s">
        <v>134</v>
      </c>
      <c r="D28" s="24">
        <v>1921613460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262</v>
      </c>
      <c r="C29" s="26" t="s">
        <v>263</v>
      </c>
      <c r="D29" s="24">
        <v>1921613355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264</v>
      </c>
      <c r="C30" s="26" t="s">
        <v>263</v>
      </c>
      <c r="D30" s="24">
        <v>1921619162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265</v>
      </c>
      <c r="C31" s="26" t="s">
        <v>92</v>
      </c>
      <c r="D31" s="24">
        <v>1921613446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148</v>
      </c>
      <c r="C32" s="26" t="s">
        <v>95</v>
      </c>
      <c r="D32" s="24">
        <v>1921613375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270</v>
      </c>
      <c r="C33" s="26" t="s">
        <v>99</v>
      </c>
      <c r="D33" s="24">
        <v>1921618931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271</v>
      </c>
      <c r="C34" s="26" t="s">
        <v>99</v>
      </c>
      <c r="D34" s="24">
        <v>1921613437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272</v>
      </c>
      <c r="C35" s="26" t="s">
        <v>273</v>
      </c>
      <c r="D35" s="24">
        <v>1921612689</v>
      </c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256</v>
      </c>
      <c r="C36" s="26" t="s">
        <v>139</v>
      </c>
      <c r="D36" s="24">
        <v>1921113139</v>
      </c>
      <c r="E36" s="38"/>
      <c r="F36" s="38"/>
      <c r="G36" s="38"/>
      <c r="H36" s="38"/>
      <c r="I36" s="29"/>
      <c r="J36" s="39" t="str">
        <f t="shared" si="2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257</v>
      </c>
      <c r="C37" s="26" t="s">
        <v>86</v>
      </c>
      <c r="D37" s="24">
        <v>1921613459</v>
      </c>
      <c r="E37" s="38"/>
      <c r="F37" s="38"/>
      <c r="G37" s="38"/>
      <c r="H37" s="38"/>
      <c r="I37" s="29"/>
      <c r="J37" s="39" t="str">
        <f t="shared" si="2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207</v>
      </c>
      <c r="C38" s="26" t="s">
        <v>86</v>
      </c>
      <c r="D38" s="24">
        <v>1921613415</v>
      </c>
      <c r="E38" s="38"/>
      <c r="F38" s="38"/>
      <c r="G38" s="38"/>
      <c r="H38" s="38"/>
      <c r="I38" s="29"/>
      <c r="J38" s="39" t="str">
        <f t="shared" si="2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255</v>
      </c>
      <c r="C39" s="26" t="s">
        <v>175</v>
      </c>
      <c r="D39" s="24">
        <v>1921616527</v>
      </c>
      <c r="E39" s="38"/>
      <c r="F39" s="38"/>
      <c r="G39" s="38"/>
      <c r="H39" s="38"/>
      <c r="I39" s="29"/>
      <c r="J39" s="39" t="str">
        <f t="shared" si="2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258</v>
      </c>
      <c r="C40" s="26" t="s">
        <v>259</v>
      </c>
      <c r="D40" s="24">
        <v>1921618142</v>
      </c>
      <c r="E40" s="38"/>
      <c r="F40" s="38"/>
      <c r="G40" s="38"/>
      <c r="H40" s="38"/>
      <c r="I40" s="29"/>
      <c r="J40" s="39" t="str">
        <f t="shared" si="2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47</v>
      </c>
      <c r="C41" s="26" t="s">
        <v>260</v>
      </c>
      <c r="D41" s="24">
        <v>1921619163</v>
      </c>
      <c r="E41" s="38"/>
      <c r="F41" s="38"/>
      <c r="G41" s="38"/>
      <c r="H41" s="38"/>
      <c r="I41" s="29"/>
      <c r="J41" s="39" t="str">
        <f t="shared" si="2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261</v>
      </c>
      <c r="C42" s="26" t="s">
        <v>90</v>
      </c>
      <c r="D42" s="24">
        <v>1921613347</v>
      </c>
      <c r="E42" s="38"/>
      <c r="F42" s="38"/>
      <c r="G42" s="38"/>
      <c r="H42" s="38"/>
      <c r="I42" s="29"/>
      <c r="J42" s="39" t="str">
        <f t="shared" si="2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266</v>
      </c>
      <c r="C43" s="26" t="s">
        <v>183</v>
      </c>
      <c r="D43" s="24">
        <v>1920613443</v>
      </c>
      <c r="E43" s="38"/>
      <c r="F43" s="38"/>
      <c r="G43" s="38"/>
      <c r="H43" s="38"/>
      <c r="I43" s="29"/>
      <c r="J43" s="39" t="str">
        <f t="shared" si="2"/>
        <v>Kém</v>
      </c>
      <c r="K43" s="50" t="str">
        <f t="shared" si="1"/>
        <v>KĐG</v>
      </c>
    </row>
    <row r="44" spans="1:11" ht="21.75" customHeight="1">
      <c r="A44" s="37">
        <v>36</v>
      </c>
      <c r="B44" s="25" t="s">
        <v>155</v>
      </c>
      <c r="C44" s="26" t="s">
        <v>267</v>
      </c>
      <c r="D44" s="24">
        <v>1921613357</v>
      </c>
      <c r="E44" s="38"/>
      <c r="F44" s="38"/>
      <c r="G44" s="38"/>
      <c r="H44" s="38"/>
      <c r="I44" s="29"/>
      <c r="J44" s="39" t="str">
        <f t="shared" si="2"/>
        <v>Kém</v>
      </c>
      <c r="K44" s="50"/>
    </row>
    <row r="45" spans="1:11" ht="21.75" customHeight="1">
      <c r="A45" s="37">
        <v>37</v>
      </c>
      <c r="B45" s="25" t="s">
        <v>268</v>
      </c>
      <c r="C45" s="26" t="s">
        <v>267</v>
      </c>
      <c r="D45" s="24">
        <v>1921634023</v>
      </c>
      <c r="E45" s="38"/>
      <c r="F45" s="38"/>
      <c r="G45" s="38"/>
      <c r="H45" s="38"/>
      <c r="I45" s="29"/>
      <c r="J45" s="39" t="str">
        <f t="shared" si="2"/>
        <v>Kém</v>
      </c>
      <c r="K45" s="50"/>
    </row>
    <row r="46" spans="1:11" ht="21.75" customHeight="1">
      <c r="A46" s="37">
        <v>38</v>
      </c>
      <c r="B46" s="25" t="s">
        <v>67</v>
      </c>
      <c r="C46" s="26" t="s">
        <v>269</v>
      </c>
      <c r="D46" s="24">
        <v>1921613456</v>
      </c>
      <c r="E46" s="38"/>
      <c r="F46" s="38"/>
      <c r="G46" s="38"/>
      <c r="H46" s="38"/>
      <c r="I46" s="29"/>
      <c r="J46" s="39" t="str">
        <f t="shared" si="2"/>
        <v>Kém</v>
      </c>
      <c r="K46" s="50"/>
    </row>
    <row r="47" spans="1:11" ht="21.75" customHeight="1">
      <c r="A47" s="37">
        <v>39</v>
      </c>
      <c r="B47" s="25" t="s">
        <v>274</v>
      </c>
      <c r="C47" s="26" t="s">
        <v>275</v>
      </c>
      <c r="D47" s="24">
        <v>1921620927</v>
      </c>
      <c r="E47" s="38"/>
      <c r="F47" s="38"/>
      <c r="G47" s="38"/>
      <c r="H47" s="38"/>
      <c r="I47" s="29"/>
      <c r="J47" s="39" t="str">
        <f t="shared" si="2"/>
        <v>Kém</v>
      </c>
      <c r="K47" s="50"/>
    </row>
    <row r="48" spans="1:11" ht="21.75" customHeight="1" hidden="1">
      <c r="A48" s="37"/>
      <c r="B48" s="25" t="s">
        <v>276</v>
      </c>
      <c r="C48" s="26" t="s">
        <v>277</v>
      </c>
      <c r="D48" s="24">
        <v>1921610925</v>
      </c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16.5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16.5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39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39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278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46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280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1</v>
      </c>
      <c r="B9" s="25" t="s">
        <v>281</v>
      </c>
      <c r="C9" s="26" t="s">
        <v>29</v>
      </c>
      <c r="D9" s="24">
        <v>1921618150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21.75" customHeight="1">
      <c r="A10" s="37">
        <v>2</v>
      </c>
      <c r="B10" s="25" t="s">
        <v>282</v>
      </c>
      <c r="C10" s="26" t="s">
        <v>283</v>
      </c>
      <c r="D10" s="24">
        <v>1921619068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21.75" customHeight="1">
      <c r="A11" s="37">
        <v>3</v>
      </c>
      <c r="B11" s="25" t="s">
        <v>284</v>
      </c>
      <c r="C11" s="26" t="s">
        <v>110</v>
      </c>
      <c r="D11" s="24">
        <v>1921613367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21.75" customHeight="1">
      <c r="A12" s="37">
        <v>4</v>
      </c>
      <c r="B12" s="25" t="s">
        <v>285</v>
      </c>
      <c r="C12" s="26" t="s">
        <v>40</v>
      </c>
      <c r="D12" s="24">
        <v>1921618935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21.75" customHeight="1">
      <c r="A13" s="37">
        <v>5</v>
      </c>
      <c r="B13" s="25" t="s">
        <v>189</v>
      </c>
      <c r="C13" s="26" t="s">
        <v>286</v>
      </c>
      <c r="D13" s="24">
        <v>1921629192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21.75" customHeight="1">
      <c r="A14" s="37">
        <v>6</v>
      </c>
      <c r="B14" s="25" t="s">
        <v>67</v>
      </c>
      <c r="C14" s="26" t="s">
        <v>287</v>
      </c>
      <c r="D14" s="24">
        <v>1921619195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21.75" customHeight="1">
      <c r="A15" s="37">
        <v>7</v>
      </c>
      <c r="B15" s="25" t="s">
        <v>288</v>
      </c>
      <c r="C15" s="26" t="s">
        <v>289</v>
      </c>
      <c r="D15" s="24">
        <v>1921610975</v>
      </c>
      <c r="E15" s="38"/>
      <c r="F15" s="38"/>
      <c r="G15" s="38"/>
      <c r="H15" s="38"/>
      <c r="I15" s="29"/>
      <c r="J15" s="39" t="str">
        <f aca="true" t="shared" si="2" ref="J15:J47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21.75" customHeight="1">
      <c r="A16" s="37">
        <v>8</v>
      </c>
      <c r="B16" s="25" t="s">
        <v>290</v>
      </c>
      <c r="C16" s="26" t="s">
        <v>50</v>
      </c>
      <c r="D16" s="24">
        <v>1921613341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21.75" customHeight="1">
      <c r="A17" s="37">
        <v>9</v>
      </c>
      <c r="B17" s="25" t="s">
        <v>207</v>
      </c>
      <c r="C17" s="26" t="s">
        <v>235</v>
      </c>
      <c r="D17" s="24">
        <v>1921162659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21.75" customHeight="1">
      <c r="A18" s="37">
        <v>10</v>
      </c>
      <c r="B18" s="25" t="s">
        <v>214</v>
      </c>
      <c r="C18" s="26" t="s">
        <v>57</v>
      </c>
      <c r="D18" s="24">
        <v>1821613821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21.75" customHeight="1">
      <c r="A19" s="37">
        <v>11</v>
      </c>
      <c r="B19" s="25" t="s">
        <v>180</v>
      </c>
      <c r="C19" s="26" t="s">
        <v>122</v>
      </c>
      <c r="D19" s="24">
        <v>1921610979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21.75" customHeight="1">
      <c r="A20" s="37">
        <v>12</v>
      </c>
      <c r="B20" s="25" t="s">
        <v>291</v>
      </c>
      <c r="C20" s="26" t="s">
        <v>292</v>
      </c>
      <c r="D20" s="24">
        <v>1821616000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21.75" customHeight="1">
      <c r="A21" s="37">
        <v>13</v>
      </c>
      <c r="B21" s="25" t="s">
        <v>155</v>
      </c>
      <c r="C21" s="26" t="s">
        <v>293</v>
      </c>
      <c r="D21" s="24">
        <v>1921618794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21.75" customHeight="1">
      <c r="A22" s="37">
        <v>14</v>
      </c>
      <c r="B22" s="25" t="s">
        <v>294</v>
      </c>
      <c r="C22" s="26" t="s">
        <v>63</v>
      </c>
      <c r="D22" s="24">
        <v>1921618148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21.75" customHeight="1">
      <c r="A23" s="37">
        <v>15</v>
      </c>
      <c r="B23" s="25" t="s">
        <v>295</v>
      </c>
      <c r="C23" s="26" t="s">
        <v>296</v>
      </c>
      <c r="D23" s="24">
        <v>1920619165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21.75" customHeight="1">
      <c r="A24" s="37">
        <v>16</v>
      </c>
      <c r="B24" s="25" t="s">
        <v>297</v>
      </c>
      <c r="C24" s="26" t="s">
        <v>125</v>
      </c>
      <c r="D24" s="24">
        <v>1921618138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21.75" customHeight="1">
      <c r="A25" s="37">
        <v>17</v>
      </c>
      <c r="B25" s="25" t="s">
        <v>244</v>
      </c>
      <c r="C25" s="26" t="s">
        <v>241</v>
      </c>
      <c r="D25" s="24">
        <v>1920619048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21.75" customHeight="1">
      <c r="A26" s="37">
        <v>18</v>
      </c>
      <c r="B26" s="25" t="s">
        <v>298</v>
      </c>
      <c r="C26" s="26" t="s">
        <v>241</v>
      </c>
      <c r="D26" s="24">
        <v>1911120808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21.75" customHeight="1">
      <c r="A27" s="37">
        <v>19</v>
      </c>
      <c r="B27" s="25" t="s">
        <v>299</v>
      </c>
      <c r="C27" s="26" t="s">
        <v>224</v>
      </c>
      <c r="D27" s="24">
        <v>1921619548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21.75" customHeight="1">
      <c r="A28" s="37">
        <v>20</v>
      </c>
      <c r="B28" s="25" t="s">
        <v>300</v>
      </c>
      <c r="C28" s="26" t="s">
        <v>128</v>
      </c>
      <c r="D28" s="24">
        <v>1921619482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21.75" customHeight="1">
      <c r="A29" s="37">
        <v>21</v>
      </c>
      <c r="B29" s="25" t="s">
        <v>301</v>
      </c>
      <c r="C29" s="26" t="s">
        <v>81</v>
      </c>
      <c r="D29" s="24">
        <v>1921619221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21.75" customHeight="1">
      <c r="A30" s="37">
        <v>22</v>
      </c>
      <c r="B30" s="25" t="s">
        <v>306</v>
      </c>
      <c r="C30" s="26" t="s">
        <v>93</v>
      </c>
      <c r="D30" s="24">
        <v>1921618978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21.75" customHeight="1">
      <c r="A31" s="37">
        <v>23</v>
      </c>
      <c r="B31" s="25" t="s">
        <v>307</v>
      </c>
      <c r="C31" s="26" t="s">
        <v>95</v>
      </c>
      <c r="D31" s="24">
        <v>1921618145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1"/>
        <v>KĐG</v>
      </c>
    </row>
    <row r="32" spans="1:11" ht="21.75" customHeight="1">
      <c r="A32" s="37">
        <v>24</v>
      </c>
      <c r="B32" s="25" t="s">
        <v>310</v>
      </c>
      <c r="C32" s="26" t="s">
        <v>99</v>
      </c>
      <c r="D32" s="24">
        <v>1921617848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1"/>
        <v>KĐG</v>
      </c>
    </row>
    <row r="33" spans="1:11" ht="21.75" customHeight="1">
      <c r="A33" s="37">
        <v>25</v>
      </c>
      <c r="B33" s="25" t="s">
        <v>311</v>
      </c>
      <c r="C33" s="26" t="s">
        <v>99</v>
      </c>
      <c r="D33" s="24">
        <v>1921613333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1"/>
        <v>KĐG</v>
      </c>
    </row>
    <row r="34" spans="1:11" ht="21.75" customHeight="1">
      <c r="A34" s="37">
        <v>26</v>
      </c>
      <c r="B34" s="25" t="s">
        <v>312</v>
      </c>
      <c r="C34" s="26" t="s">
        <v>313</v>
      </c>
      <c r="D34" s="24">
        <v>1921619808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1"/>
        <v>KĐG</v>
      </c>
    </row>
    <row r="35" spans="1:11" ht="21.75" customHeight="1">
      <c r="A35" s="37">
        <v>27</v>
      </c>
      <c r="B35" s="25" t="s">
        <v>60</v>
      </c>
      <c r="C35" s="26" t="s">
        <v>86</v>
      </c>
      <c r="D35" s="24">
        <v>1921617847</v>
      </c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1"/>
        <v>KĐG</v>
      </c>
    </row>
    <row r="36" spans="1:11" ht="21.75" customHeight="1">
      <c r="A36" s="37">
        <v>28</v>
      </c>
      <c r="B36" s="25" t="s">
        <v>302</v>
      </c>
      <c r="C36" s="26" t="s">
        <v>303</v>
      </c>
      <c r="D36" s="24">
        <v>1921612308</v>
      </c>
      <c r="E36" s="38"/>
      <c r="F36" s="38"/>
      <c r="G36" s="38"/>
      <c r="H36" s="38"/>
      <c r="I36" s="29"/>
      <c r="J36" s="39" t="str">
        <f t="shared" si="2"/>
        <v>Kém</v>
      </c>
      <c r="K36" s="50" t="str">
        <f t="shared" si="1"/>
        <v>KĐG</v>
      </c>
    </row>
    <row r="37" spans="1:11" ht="21.75" customHeight="1">
      <c r="A37" s="37">
        <v>29</v>
      </c>
      <c r="B37" s="25" t="s">
        <v>304</v>
      </c>
      <c r="C37" s="26" t="s">
        <v>305</v>
      </c>
      <c r="D37" s="24">
        <v>1921619654</v>
      </c>
      <c r="E37" s="38"/>
      <c r="F37" s="38"/>
      <c r="G37" s="38"/>
      <c r="H37" s="38"/>
      <c r="I37" s="29"/>
      <c r="J37" s="39" t="str">
        <f t="shared" si="2"/>
        <v>Kém</v>
      </c>
      <c r="K37" s="50" t="str">
        <f t="shared" si="1"/>
        <v>KĐG</v>
      </c>
    </row>
    <row r="38" spans="1:11" ht="21.75" customHeight="1">
      <c r="A38" s="37">
        <v>30</v>
      </c>
      <c r="B38" s="25" t="s">
        <v>308</v>
      </c>
      <c r="C38" s="26" t="s">
        <v>309</v>
      </c>
      <c r="D38" s="24">
        <v>1921610895</v>
      </c>
      <c r="E38" s="38"/>
      <c r="F38" s="38"/>
      <c r="G38" s="38"/>
      <c r="H38" s="38"/>
      <c r="I38" s="29"/>
      <c r="J38" s="39" t="str">
        <f t="shared" si="2"/>
        <v>Kém</v>
      </c>
      <c r="K38" s="50" t="str">
        <f t="shared" si="1"/>
        <v>KĐG</v>
      </c>
    </row>
    <row r="39" spans="1:11" ht="21.75" customHeight="1">
      <c r="A39" s="37">
        <v>31</v>
      </c>
      <c r="B39" s="25" t="s">
        <v>316</v>
      </c>
      <c r="C39" s="26" t="s">
        <v>275</v>
      </c>
      <c r="D39" s="24">
        <v>1921611922</v>
      </c>
      <c r="E39" s="38"/>
      <c r="F39" s="38"/>
      <c r="G39" s="38"/>
      <c r="H39" s="38"/>
      <c r="I39" s="29"/>
      <c r="J39" s="39" t="str">
        <f t="shared" si="2"/>
        <v>Kém</v>
      </c>
      <c r="K39" s="50" t="str">
        <f t="shared" si="1"/>
        <v>KĐG</v>
      </c>
    </row>
    <row r="40" spans="1:11" ht="21.75" customHeight="1">
      <c r="A40" s="37">
        <v>32</v>
      </c>
      <c r="B40" s="25" t="s">
        <v>317</v>
      </c>
      <c r="C40" s="26" t="s">
        <v>275</v>
      </c>
      <c r="D40" s="24">
        <v>1921618147</v>
      </c>
      <c r="E40" s="38"/>
      <c r="F40" s="38"/>
      <c r="G40" s="38"/>
      <c r="H40" s="38"/>
      <c r="I40" s="29"/>
      <c r="J40" s="39" t="str">
        <f t="shared" si="2"/>
        <v>Kém</v>
      </c>
      <c r="K40" s="50" t="str">
        <f t="shared" si="1"/>
        <v>KĐG</v>
      </c>
    </row>
    <row r="41" spans="1:11" ht="21.75" customHeight="1">
      <c r="A41" s="37">
        <v>33</v>
      </c>
      <c r="B41" s="25" t="s">
        <v>67</v>
      </c>
      <c r="C41" s="26" t="s">
        <v>102</v>
      </c>
      <c r="D41" s="24">
        <v>1921613339</v>
      </c>
      <c r="E41" s="38"/>
      <c r="F41" s="38"/>
      <c r="G41" s="38"/>
      <c r="H41" s="38"/>
      <c r="I41" s="29"/>
      <c r="J41" s="39" t="str">
        <f t="shared" si="2"/>
        <v>Kém</v>
      </c>
      <c r="K41" s="50" t="str">
        <f t="shared" si="1"/>
        <v>KĐG</v>
      </c>
    </row>
    <row r="42" spans="1:11" ht="21.75" customHeight="1">
      <c r="A42" s="37">
        <v>34</v>
      </c>
      <c r="B42" s="25" t="s">
        <v>89</v>
      </c>
      <c r="C42" s="26" t="s">
        <v>277</v>
      </c>
      <c r="D42" s="24">
        <v>1921173896</v>
      </c>
      <c r="E42" s="38"/>
      <c r="F42" s="38"/>
      <c r="G42" s="38"/>
      <c r="H42" s="38"/>
      <c r="I42" s="29"/>
      <c r="J42" s="39" t="str">
        <f t="shared" si="2"/>
        <v>Kém</v>
      </c>
      <c r="K42" s="50" t="str">
        <f t="shared" si="1"/>
        <v>KĐG</v>
      </c>
    </row>
    <row r="43" spans="1:11" ht="21.75" customHeight="1">
      <c r="A43" s="37">
        <v>35</v>
      </c>
      <c r="B43" s="25" t="s">
        <v>318</v>
      </c>
      <c r="C43" s="26" t="s">
        <v>277</v>
      </c>
      <c r="D43" s="24">
        <v>1921613330</v>
      </c>
      <c r="E43" s="38"/>
      <c r="F43" s="38"/>
      <c r="G43" s="38"/>
      <c r="H43" s="38"/>
      <c r="I43" s="29"/>
      <c r="J43" s="39" t="str">
        <f t="shared" si="2"/>
        <v>Kém</v>
      </c>
      <c r="K43" s="50" t="str">
        <f t="shared" si="1"/>
        <v>KĐG</v>
      </c>
    </row>
    <row r="44" spans="1:11" ht="21.75" customHeight="1">
      <c r="A44" s="37">
        <v>36</v>
      </c>
      <c r="B44" s="25" t="s">
        <v>319</v>
      </c>
      <c r="C44" s="26" t="s">
        <v>277</v>
      </c>
      <c r="D44" s="24">
        <v>1921613453</v>
      </c>
      <c r="E44" s="38"/>
      <c r="F44" s="38"/>
      <c r="G44" s="38"/>
      <c r="H44" s="38"/>
      <c r="I44" s="29"/>
      <c r="J44" s="39" t="str">
        <f t="shared" si="2"/>
        <v>Kém</v>
      </c>
      <c r="K44" s="50"/>
    </row>
    <row r="45" spans="1:11" ht="21.75" customHeight="1">
      <c r="A45" s="37">
        <v>37</v>
      </c>
      <c r="B45" s="25" t="s">
        <v>148</v>
      </c>
      <c r="C45" s="26" t="s">
        <v>103</v>
      </c>
      <c r="D45" s="24">
        <v>1921613392</v>
      </c>
      <c r="E45" s="38"/>
      <c r="F45" s="38"/>
      <c r="G45" s="38"/>
      <c r="H45" s="38"/>
      <c r="I45" s="29"/>
      <c r="J45" s="39" t="str">
        <f t="shared" si="2"/>
        <v>Kém</v>
      </c>
      <c r="K45" s="50"/>
    </row>
    <row r="46" spans="1:11" ht="21.75" customHeight="1">
      <c r="A46" s="37">
        <v>38</v>
      </c>
      <c r="B46" s="25" t="s">
        <v>282</v>
      </c>
      <c r="C46" s="26" t="s">
        <v>320</v>
      </c>
      <c r="D46" s="24">
        <v>1921612686</v>
      </c>
      <c r="E46" s="38"/>
      <c r="F46" s="38"/>
      <c r="G46" s="38"/>
      <c r="H46" s="38"/>
      <c r="I46" s="29"/>
      <c r="J46" s="39" t="str">
        <f t="shared" si="2"/>
        <v>Kém</v>
      </c>
      <c r="K46" s="50"/>
    </row>
    <row r="47" spans="1:11" ht="21.75" customHeight="1">
      <c r="A47" s="37">
        <v>39</v>
      </c>
      <c r="B47" s="25"/>
      <c r="C47" s="26"/>
      <c r="D47" s="24"/>
      <c r="E47" s="38"/>
      <c r="F47" s="38"/>
      <c r="G47" s="38"/>
      <c r="H47" s="38"/>
      <c r="I47" s="29"/>
      <c r="J47" s="39" t="str">
        <f t="shared" si="2"/>
        <v>Kém</v>
      </c>
      <c r="K47" s="50"/>
    </row>
    <row r="48" spans="1:11" ht="21.75" customHeight="1" hidden="1">
      <c r="A48" s="37"/>
      <c r="B48" s="25"/>
      <c r="C48" s="26"/>
      <c r="D48" s="62"/>
      <c r="E48" s="38"/>
      <c r="F48" s="38"/>
      <c r="G48" s="38"/>
      <c r="H48" s="38"/>
      <c r="I48" s="29"/>
      <c r="J48" s="39"/>
      <c r="K48" s="50"/>
    </row>
    <row r="49" spans="1:11" ht="21.75" customHeight="1" hidden="1">
      <c r="A49" s="37"/>
      <c r="B49" s="25"/>
      <c r="C49" s="26"/>
      <c r="D49" s="24"/>
      <c r="E49" s="38"/>
      <c r="F49" s="38"/>
      <c r="G49" s="38"/>
      <c r="H49" s="38"/>
      <c r="I49" s="29"/>
      <c r="J49" s="39"/>
      <c r="K49" s="50"/>
    </row>
    <row r="50" spans="1:11" ht="16.5" hidden="1">
      <c r="A50" s="37"/>
      <c r="B50" s="25"/>
      <c r="C50" s="26"/>
      <c r="D50" s="24"/>
      <c r="E50" s="38"/>
      <c r="F50" s="38"/>
      <c r="G50" s="38"/>
      <c r="H50" s="38"/>
      <c r="I50" s="29"/>
      <c r="J50" s="39"/>
      <c r="K50" s="50"/>
    </row>
    <row r="51" spans="1:11" ht="16.5" hidden="1">
      <c r="A51" s="37"/>
      <c r="B51" s="25"/>
      <c r="C51" s="26"/>
      <c r="D51" s="24"/>
      <c r="E51" s="38"/>
      <c r="F51" s="38"/>
      <c r="G51" s="38"/>
      <c r="H51" s="38"/>
      <c r="I51" s="29"/>
      <c r="J51" s="39"/>
      <c r="K51" s="50"/>
    </row>
    <row r="52" spans="1:11" ht="16.5" hidden="1">
      <c r="A52" s="37"/>
      <c r="B52" s="40"/>
      <c r="C52" s="41"/>
      <c r="D52" s="38"/>
      <c r="E52" s="38"/>
      <c r="F52" s="38"/>
      <c r="G52" s="38"/>
      <c r="H52" s="38"/>
      <c r="I52" s="42"/>
      <c r="J52" s="39"/>
      <c r="K52" s="50"/>
    </row>
    <row r="53" spans="1:11" ht="16.5" hidden="1">
      <c r="A53" s="37"/>
      <c r="B53" s="40"/>
      <c r="C53" s="41"/>
      <c r="D53" s="38"/>
      <c r="E53" s="38"/>
      <c r="F53" s="38"/>
      <c r="G53" s="38"/>
      <c r="H53" s="38"/>
      <c r="I53" s="42"/>
      <c r="J53" s="39"/>
      <c r="K53" s="50"/>
    </row>
    <row r="54" spans="1:11" ht="16.5" hidden="1">
      <c r="A54" s="37"/>
      <c r="B54" s="40"/>
      <c r="C54" s="41"/>
      <c r="D54" s="38"/>
      <c r="E54" s="38"/>
      <c r="F54" s="38"/>
      <c r="G54" s="38"/>
      <c r="H54" s="38"/>
      <c r="I54" s="42"/>
      <c r="J54" s="39"/>
      <c r="K54" s="50"/>
    </row>
    <row r="55" spans="1:11" ht="16.5" hidden="1">
      <c r="A55" s="37"/>
      <c r="B55" s="40"/>
      <c r="C55" s="41"/>
      <c r="D55" s="38"/>
      <c r="E55" s="38"/>
      <c r="F55" s="38"/>
      <c r="G55" s="38"/>
      <c r="H55" s="38"/>
      <c r="I55" s="42"/>
      <c r="J55" s="39"/>
      <c r="K55" s="50"/>
    </row>
    <row r="56" spans="1:11" ht="16.5" hidden="1">
      <c r="A56" s="37"/>
      <c r="B56" s="40"/>
      <c r="C56" s="41"/>
      <c r="D56" s="38"/>
      <c r="E56" s="38"/>
      <c r="F56" s="38"/>
      <c r="G56" s="38"/>
      <c r="H56" s="38"/>
      <c r="I56" s="42"/>
      <c r="J56" s="39"/>
      <c r="K56" s="50"/>
    </row>
    <row r="57" spans="1:11" ht="16.5" hidden="1">
      <c r="A57" s="37"/>
      <c r="B57" s="40"/>
      <c r="C57" s="41"/>
      <c r="D57" s="38"/>
      <c r="E57" s="38"/>
      <c r="F57" s="38"/>
      <c r="G57" s="38"/>
      <c r="H57" s="38"/>
      <c r="I57" s="42"/>
      <c r="J57" s="39"/>
      <c r="K57" s="50"/>
    </row>
    <row r="58" spans="1:11" ht="16.5" hidden="1">
      <c r="A58" s="37"/>
      <c r="B58" s="40"/>
      <c r="C58" s="41"/>
      <c r="D58" s="38"/>
      <c r="E58" s="38"/>
      <c r="F58" s="38"/>
      <c r="G58" s="38"/>
      <c r="H58" s="38"/>
      <c r="I58" s="42"/>
      <c r="J58" s="39"/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3" ref="J78:J83">COUNTIF($J$9:$J$74,H78)</f>
        <v>0</v>
      </c>
      <c r="K78" s="22">
        <f aca="true" t="shared" si="4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3"/>
        <v>0</v>
      </c>
      <c r="K79" s="56">
        <f t="shared" si="4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3"/>
        <v>0</v>
      </c>
      <c r="K80" s="56">
        <f t="shared" si="4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3"/>
        <v>0</v>
      </c>
      <c r="K81" s="56">
        <f t="shared" si="4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3"/>
        <v>0</v>
      </c>
      <c r="K82" s="56">
        <f t="shared" si="4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3"/>
        <v>39</v>
      </c>
      <c r="K83" s="60">
        <f t="shared" si="4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39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279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zoomScale="90" zoomScaleNormal="90" zoomScalePageLayoutView="0" workbookViewId="0" topLeftCell="A1">
      <selection activeCell="B9" sqref="B9:D62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407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>
      <c r="A7" s="83" t="s">
        <v>14</v>
      </c>
      <c r="B7" s="83" t="s">
        <v>15</v>
      </c>
      <c r="C7" s="84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84"/>
      <c r="C8" s="84"/>
      <c r="D8" s="84"/>
      <c r="E8" s="84"/>
      <c r="F8" s="84"/>
      <c r="G8" s="84"/>
      <c r="H8" s="84"/>
      <c r="I8" s="86"/>
      <c r="J8" s="84"/>
      <c r="K8" s="84"/>
    </row>
    <row r="9" spans="1:11" ht="18.75" customHeight="1">
      <c r="A9" s="33">
        <v>1</v>
      </c>
      <c r="B9" s="25" t="s">
        <v>136</v>
      </c>
      <c r="C9" s="26" t="s">
        <v>324</v>
      </c>
      <c r="D9" s="24">
        <v>1921613467</v>
      </c>
      <c r="E9" s="34"/>
      <c r="F9" s="34"/>
      <c r="G9" s="34"/>
      <c r="H9" s="34"/>
      <c r="I9" s="29"/>
      <c r="J9" s="36" t="str">
        <f aca="true" t="shared" si="0" ref="J9:J14">IF(I9&gt;=90,"Xuất Sắc",IF(I9&gt;=80,"Tốt",IF(I9&gt;=65,"Khá",IF(I9&gt;=50,"Trung bình",IF(I9&gt;=35,"Yếu","Kém")))))</f>
        <v>Kém</v>
      </c>
      <c r="K9" s="49" t="str">
        <f aca="true" t="shared" si="1" ref="K9:K43">+IF(I9=0,"KĐG","")</f>
        <v>KĐG</v>
      </c>
    </row>
    <row r="10" spans="1:11" ht="18.75" customHeight="1">
      <c r="A10" s="37">
        <v>2</v>
      </c>
      <c r="B10" s="25" t="s">
        <v>409</v>
      </c>
      <c r="C10" s="26" t="s">
        <v>188</v>
      </c>
      <c r="D10" s="24">
        <v>1921623512</v>
      </c>
      <c r="E10" s="38"/>
      <c r="F10" s="38"/>
      <c r="G10" s="38"/>
      <c r="H10" s="38"/>
      <c r="I10" s="29"/>
      <c r="J10" s="39" t="str">
        <f t="shared" si="0"/>
        <v>Kém</v>
      </c>
      <c r="K10" s="50" t="str">
        <f t="shared" si="1"/>
        <v>KĐG</v>
      </c>
    </row>
    <row r="11" spans="1:11" ht="18.75" customHeight="1">
      <c r="A11" s="37">
        <v>3</v>
      </c>
      <c r="B11" s="25" t="s">
        <v>412</v>
      </c>
      <c r="C11" s="26" t="s">
        <v>36</v>
      </c>
      <c r="D11" s="24">
        <v>1921628156</v>
      </c>
      <c r="E11" s="38"/>
      <c r="F11" s="38"/>
      <c r="G11" s="38"/>
      <c r="H11" s="38"/>
      <c r="I11" s="29"/>
      <c r="J11" s="39" t="str">
        <f t="shared" si="0"/>
        <v>Kém</v>
      </c>
      <c r="K11" s="50" t="str">
        <f t="shared" si="1"/>
        <v>KĐG</v>
      </c>
    </row>
    <row r="12" spans="1:11" ht="18.75" customHeight="1">
      <c r="A12" s="37">
        <v>4</v>
      </c>
      <c r="B12" s="25" t="s">
        <v>80</v>
      </c>
      <c r="C12" s="26" t="s">
        <v>36</v>
      </c>
      <c r="D12" s="24">
        <v>1921627853</v>
      </c>
      <c r="E12" s="38"/>
      <c r="F12" s="38"/>
      <c r="G12" s="38"/>
      <c r="H12" s="38"/>
      <c r="I12" s="29"/>
      <c r="J12" s="39" t="str">
        <f t="shared" si="0"/>
        <v>Kém</v>
      </c>
      <c r="K12" s="50" t="str">
        <f t="shared" si="1"/>
        <v>KĐG</v>
      </c>
    </row>
    <row r="13" spans="1:11" ht="18.75" customHeight="1">
      <c r="A13" s="37">
        <v>5</v>
      </c>
      <c r="B13" s="25" t="s">
        <v>410</v>
      </c>
      <c r="C13" s="26" t="s">
        <v>411</v>
      </c>
      <c r="D13" s="24">
        <v>1921623505</v>
      </c>
      <c r="E13" s="38"/>
      <c r="F13" s="38"/>
      <c r="G13" s="38"/>
      <c r="H13" s="38"/>
      <c r="I13" s="29"/>
      <c r="J13" s="39" t="str">
        <f t="shared" si="0"/>
        <v>Kém</v>
      </c>
      <c r="K13" s="50" t="str">
        <f t="shared" si="1"/>
        <v>KĐG</v>
      </c>
    </row>
    <row r="14" spans="1:11" ht="18.75" customHeight="1">
      <c r="A14" s="37">
        <v>6</v>
      </c>
      <c r="B14" s="25" t="s">
        <v>121</v>
      </c>
      <c r="C14" s="26" t="s">
        <v>46</v>
      </c>
      <c r="D14" s="24">
        <v>1921613441</v>
      </c>
      <c r="E14" s="38"/>
      <c r="F14" s="38"/>
      <c r="G14" s="38"/>
      <c r="H14" s="38"/>
      <c r="I14" s="29"/>
      <c r="J14" s="39" t="str">
        <f t="shared" si="0"/>
        <v>Kém</v>
      </c>
      <c r="K14" s="50" t="str">
        <f t="shared" si="1"/>
        <v>KĐG</v>
      </c>
    </row>
    <row r="15" spans="1:11" ht="18.75" customHeight="1">
      <c r="A15" s="37">
        <v>7</v>
      </c>
      <c r="B15" s="25" t="s">
        <v>67</v>
      </c>
      <c r="C15" s="26" t="s">
        <v>413</v>
      </c>
      <c r="D15" s="24">
        <v>1921623520</v>
      </c>
      <c r="E15" s="38"/>
      <c r="F15" s="38"/>
      <c r="G15" s="38"/>
      <c r="H15" s="38"/>
      <c r="I15" s="29"/>
      <c r="J15" s="39" t="str">
        <f aca="true" t="shared" si="2" ref="J15:J43">IF(I15&gt;=90,"Xuất Sắc",IF(I15&gt;=80,"Tốt",IF(I15&gt;=65,"Khá",IF(I15&gt;=50,"Trung bình",IF(I15&gt;=35,"Yếu","Kém")))))</f>
        <v>Kém</v>
      </c>
      <c r="K15" s="50" t="str">
        <f t="shared" si="1"/>
        <v>KĐG</v>
      </c>
    </row>
    <row r="16" spans="1:11" ht="18.75" customHeight="1">
      <c r="A16" s="37">
        <v>8</v>
      </c>
      <c r="B16" s="25" t="s">
        <v>402</v>
      </c>
      <c r="C16" s="26" t="s">
        <v>414</v>
      </c>
      <c r="D16" s="24">
        <v>1821625189</v>
      </c>
      <c r="E16" s="38"/>
      <c r="F16" s="38"/>
      <c r="G16" s="38"/>
      <c r="H16" s="38"/>
      <c r="I16" s="29"/>
      <c r="J16" s="39" t="str">
        <f t="shared" si="2"/>
        <v>Kém</v>
      </c>
      <c r="K16" s="50" t="str">
        <f t="shared" si="1"/>
        <v>KĐG</v>
      </c>
    </row>
    <row r="17" spans="1:11" ht="18.75" customHeight="1">
      <c r="A17" s="37">
        <v>9</v>
      </c>
      <c r="B17" s="25" t="s">
        <v>415</v>
      </c>
      <c r="C17" s="26" t="s">
        <v>160</v>
      </c>
      <c r="D17" s="24">
        <v>1921623472</v>
      </c>
      <c r="E17" s="38"/>
      <c r="F17" s="38"/>
      <c r="G17" s="38"/>
      <c r="H17" s="38"/>
      <c r="I17" s="29"/>
      <c r="J17" s="39" t="str">
        <f t="shared" si="2"/>
        <v>Kém</v>
      </c>
      <c r="K17" s="50" t="str">
        <f t="shared" si="1"/>
        <v>KĐG</v>
      </c>
    </row>
    <row r="18" spans="1:11" ht="18.75" customHeight="1">
      <c r="A18" s="37">
        <v>10</v>
      </c>
      <c r="B18" s="25" t="s">
        <v>416</v>
      </c>
      <c r="C18" s="26" t="s">
        <v>160</v>
      </c>
      <c r="D18" s="24">
        <v>1921621399</v>
      </c>
      <c r="E18" s="38"/>
      <c r="F18" s="38"/>
      <c r="G18" s="38"/>
      <c r="H18" s="38"/>
      <c r="I18" s="29"/>
      <c r="J18" s="39" t="str">
        <f t="shared" si="2"/>
        <v>Kém</v>
      </c>
      <c r="K18" s="50" t="str">
        <f t="shared" si="1"/>
        <v>KĐG</v>
      </c>
    </row>
    <row r="19" spans="1:11" ht="18.75" customHeight="1">
      <c r="A19" s="37">
        <v>11</v>
      </c>
      <c r="B19" s="25" t="s">
        <v>417</v>
      </c>
      <c r="C19" s="26" t="s">
        <v>160</v>
      </c>
      <c r="D19" s="24">
        <v>1920623480</v>
      </c>
      <c r="E19" s="38"/>
      <c r="F19" s="38"/>
      <c r="G19" s="38"/>
      <c r="H19" s="38"/>
      <c r="I19" s="29"/>
      <c r="J19" s="39" t="str">
        <f t="shared" si="2"/>
        <v>Kém</v>
      </c>
      <c r="K19" s="50" t="str">
        <f t="shared" si="1"/>
        <v>KĐG</v>
      </c>
    </row>
    <row r="20" spans="1:11" ht="18.75" customHeight="1">
      <c r="A20" s="37">
        <v>12</v>
      </c>
      <c r="B20" s="25" t="s">
        <v>418</v>
      </c>
      <c r="C20" s="26" t="s">
        <v>289</v>
      </c>
      <c r="D20" s="24">
        <v>1921628154</v>
      </c>
      <c r="E20" s="38"/>
      <c r="F20" s="38"/>
      <c r="G20" s="38"/>
      <c r="H20" s="38"/>
      <c r="I20" s="29"/>
      <c r="J20" s="39" t="str">
        <f t="shared" si="2"/>
        <v>Kém</v>
      </c>
      <c r="K20" s="50" t="str">
        <f t="shared" si="1"/>
        <v>KĐG</v>
      </c>
    </row>
    <row r="21" spans="1:11" ht="18.75" customHeight="1">
      <c r="A21" s="37">
        <v>13</v>
      </c>
      <c r="B21" s="25" t="s">
        <v>419</v>
      </c>
      <c r="C21" s="26" t="s">
        <v>50</v>
      </c>
      <c r="D21" s="24">
        <v>1921623489</v>
      </c>
      <c r="E21" s="38"/>
      <c r="F21" s="38"/>
      <c r="G21" s="38"/>
      <c r="H21" s="38"/>
      <c r="I21" s="29"/>
      <c r="J21" s="39" t="str">
        <f t="shared" si="2"/>
        <v>Kém</v>
      </c>
      <c r="K21" s="50" t="str">
        <f t="shared" si="1"/>
        <v>KĐG</v>
      </c>
    </row>
    <row r="22" spans="1:11" ht="18.75" customHeight="1">
      <c r="A22" s="37">
        <v>14</v>
      </c>
      <c r="B22" s="25" t="s">
        <v>136</v>
      </c>
      <c r="C22" s="26" t="s">
        <v>50</v>
      </c>
      <c r="D22" s="24">
        <v>1921629062</v>
      </c>
      <c r="E22" s="38"/>
      <c r="F22" s="38"/>
      <c r="G22" s="38"/>
      <c r="H22" s="38"/>
      <c r="I22" s="29"/>
      <c r="J22" s="39" t="str">
        <f t="shared" si="2"/>
        <v>Kém</v>
      </c>
      <c r="K22" s="50" t="str">
        <f t="shared" si="1"/>
        <v>KĐG</v>
      </c>
    </row>
    <row r="23" spans="1:11" ht="18.75" customHeight="1">
      <c r="A23" s="37">
        <v>15</v>
      </c>
      <c r="B23" s="25" t="s">
        <v>129</v>
      </c>
      <c r="C23" s="26" t="s">
        <v>50</v>
      </c>
      <c r="D23" s="24">
        <v>1921623474</v>
      </c>
      <c r="E23" s="38"/>
      <c r="F23" s="38"/>
      <c r="G23" s="38"/>
      <c r="H23" s="38"/>
      <c r="I23" s="29"/>
      <c r="J23" s="39" t="str">
        <f t="shared" si="2"/>
        <v>Kém</v>
      </c>
      <c r="K23" s="50" t="str">
        <f t="shared" si="1"/>
        <v>KĐG</v>
      </c>
    </row>
    <row r="24" spans="1:11" ht="18.75" customHeight="1">
      <c r="A24" s="37">
        <v>16</v>
      </c>
      <c r="B24" s="25" t="s">
        <v>420</v>
      </c>
      <c r="C24" s="26" t="s">
        <v>212</v>
      </c>
      <c r="D24" s="24">
        <v>1921623030</v>
      </c>
      <c r="E24" s="38"/>
      <c r="F24" s="38"/>
      <c r="G24" s="38"/>
      <c r="H24" s="38"/>
      <c r="I24" s="29"/>
      <c r="J24" s="39" t="str">
        <f t="shared" si="2"/>
        <v>Kém</v>
      </c>
      <c r="K24" s="50" t="str">
        <f t="shared" si="1"/>
        <v>KĐG</v>
      </c>
    </row>
    <row r="25" spans="1:11" ht="18.75" customHeight="1">
      <c r="A25" s="37">
        <v>17</v>
      </c>
      <c r="B25" s="25" t="s">
        <v>87</v>
      </c>
      <c r="C25" s="26" t="s">
        <v>212</v>
      </c>
      <c r="D25" s="24">
        <v>1821624059</v>
      </c>
      <c r="E25" s="38"/>
      <c r="F25" s="38"/>
      <c r="G25" s="38"/>
      <c r="H25" s="38"/>
      <c r="I25" s="29"/>
      <c r="J25" s="39" t="str">
        <f t="shared" si="2"/>
        <v>Kém</v>
      </c>
      <c r="K25" s="50" t="str">
        <f t="shared" si="1"/>
        <v>KĐG</v>
      </c>
    </row>
    <row r="26" spans="1:11" ht="18.75" customHeight="1">
      <c r="A26" s="37">
        <v>18</v>
      </c>
      <c r="B26" s="25" t="s">
        <v>288</v>
      </c>
      <c r="C26" s="26" t="s">
        <v>421</v>
      </c>
      <c r="D26" s="24">
        <v>1921621307</v>
      </c>
      <c r="E26" s="38"/>
      <c r="F26" s="38"/>
      <c r="G26" s="38"/>
      <c r="H26" s="38"/>
      <c r="I26" s="29"/>
      <c r="J26" s="39" t="str">
        <f t="shared" si="2"/>
        <v>Kém</v>
      </c>
      <c r="K26" s="50" t="str">
        <f t="shared" si="1"/>
        <v>KĐG</v>
      </c>
    </row>
    <row r="27" spans="1:11" ht="18.75" customHeight="1">
      <c r="A27" s="37">
        <v>19</v>
      </c>
      <c r="B27" s="25" t="s">
        <v>189</v>
      </c>
      <c r="C27" s="26" t="s">
        <v>118</v>
      </c>
      <c r="D27" s="24">
        <v>1921123217</v>
      </c>
      <c r="E27" s="38"/>
      <c r="F27" s="38"/>
      <c r="G27" s="38"/>
      <c r="H27" s="38"/>
      <c r="I27" s="29"/>
      <c r="J27" s="39" t="str">
        <f t="shared" si="2"/>
        <v>Kém</v>
      </c>
      <c r="K27" s="50" t="str">
        <f t="shared" si="1"/>
        <v>KĐG</v>
      </c>
    </row>
    <row r="28" spans="1:11" ht="18.75" customHeight="1">
      <c r="A28" s="37">
        <v>20</v>
      </c>
      <c r="B28" s="25" t="s">
        <v>136</v>
      </c>
      <c r="C28" s="26" t="s">
        <v>422</v>
      </c>
      <c r="D28" s="24">
        <v>1921129634</v>
      </c>
      <c r="E28" s="38"/>
      <c r="F28" s="38"/>
      <c r="G28" s="38"/>
      <c r="H28" s="38"/>
      <c r="I28" s="29"/>
      <c r="J28" s="39" t="str">
        <f t="shared" si="2"/>
        <v>Kém</v>
      </c>
      <c r="K28" s="50" t="str">
        <f t="shared" si="1"/>
        <v>KĐG</v>
      </c>
    </row>
    <row r="29" spans="1:11" ht="18.75" customHeight="1">
      <c r="A29" s="37">
        <v>21</v>
      </c>
      <c r="B29" s="25" t="s">
        <v>423</v>
      </c>
      <c r="C29" s="26" t="s">
        <v>57</v>
      </c>
      <c r="D29" s="24">
        <v>1821625191</v>
      </c>
      <c r="E29" s="38"/>
      <c r="F29" s="38"/>
      <c r="G29" s="38"/>
      <c r="H29" s="38"/>
      <c r="I29" s="29"/>
      <c r="J29" s="39" t="str">
        <f t="shared" si="2"/>
        <v>Kém</v>
      </c>
      <c r="K29" s="50" t="str">
        <f t="shared" si="1"/>
        <v>KĐG</v>
      </c>
    </row>
    <row r="30" spans="1:11" ht="18.75" customHeight="1">
      <c r="A30" s="37">
        <v>22</v>
      </c>
      <c r="B30" s="25" t="s">
        <v>189</v>
      </c>
      <c r="C30" s="26" t="s">
        <v>59</v>
      </c>
      <c r="D30" s="24">
        <v>1921628810</v>
      </c>
      <c r="E30" s="38"/>
      <c r="F30" s="38"/>
      <c r="G30" s="38"/>
      <c r="H30" s="38"/>
      <c r="I30" s="29"/>
      <c r="J30" s="39" t="str">
        <f t="shared" si="2"/>
        <v>Kém</v>
      </c>
      <c r="K30" s="50" t="str">
        <f t="shared" si="1"/>
        <v>KĐG</v>
      </c>
    </row>
    <row r="31" spans="1:11" ht="18.75" customHeight="1">
      <c r="A31" s="37">
        <v>23</v>
      </c>
      <c r="B31" s="25" t="s">
        <v>424</v>
      </c>
      <c r="C31" s="26" t="s">
        <v>425</v>
      </c>
      <c r="D31" s="24">
        <v>1921623524</v>
      </c>
      <c r="E31" s="38"/>
      <c r="F31" s="38"/>
      <c r="G31" s="38"/>
      <c r="H31" s="38"/>
      <c r="I31" s="29"/>
      <c r="J31" s="39" t="str">
        <f t="shared" si="2"/>
        <v>Kém</v>
      </c>
      <c r="K31" s="50" t="str">
        <f t="shared" si="1"/>
        <v>KĐG</v>
      </c>
    </row>
    <row r="32" spans="1:11" ht="18.75" customHeight="1">
      <c r="A32" s="37">
        <v>24</v>
      </c>
      <c r="B32" s="25" t="s">
        <v>426</v>
      </c>
      <c r="C32" s="26" t="s">
        <v>223</v>
      </c>
      <c r="D32" s="24">
        <v>1921623525</v>
      </c>
      <c r="E32" s="38"/>
      <c r="F32" s="38"/>
      <c r="G32" s="38"/>
      <c r="H32" s="38"/>
      <c r="I32" s="29"/>
      <c r="J32" s="39" t="str">
        <f t="shared" si="2"/>
        <v>Kém</v>
      </c>
      <c r="K32" s="50" t="str">
        <f t="shared" si="1"/>
        <v>KĐG</v>
      </c>
    </row>
    <row r="33" spans="1:11" ht="18.75" customHeight="1">
      <c r="A33" s="37">
        <v>25</v>
      </c>
      <c r="B33" s="25" t="s">
        <v>428</v>
      </c>
      <c r="C33" s="26" t="s">
        <v>64</v>
      </c>
      <c r="D33" s="24">
        <v>1921619171</v>
      </c>
      <c r="E33" s="38"/>
      <c r="F33" s="38"/>
      <c r="G33" s="38"/>
      <c r="H33" s="38"/>
      <c r="I33" s="29"/>
      <c r="J33" s="39" t="str">
        <f t="shared" si="2"/>
        <v>Kém</v>
      </c>
      <c r="K33" s="50" t="str">
        <f t="shared" si="1"/>
        <v>KĐG</v>
      </c>
    </row>
    <row r="34" spans="1:11" ht="18.75" customHeight="1">
      <c r="A34" s="37">
        <v>26</v>
      </c>
      <c r="B34" s="25" t="s">
        <v>429</v>
      </c>
      <c r="C34" s="26" t="s">
        <v>64</v>
      </c>
      <c r="D34" s="24">
        <v>1921623513</v>
      </c>
      <c r="E34" s="38"/>
      <c r="F34" s="38"/>
      <c r="G34" s="38"/>
      <c r="H34" s="38"/>
      <c r="I34" s="29"/>
      <c r="J34" s="39" t="str">
        <f t="shared" si="2"/>
        <v>Kém</v>
      </c>
      <c r="K34" s="50" t="str">
        <f t="shared" si="1"/>
        <v>KĐG</v>
      </c>
    </row>
    <row r="35" spans="1:11" ht="18.75" customHeight="1">
      <c r="A35" s="37">
        <v>27</v>
      </c>
      <c r="B35" s="25" t="s">
        <v>430</v>
      </c>
      <c r="C35" s="26" t="s">
        <v>339</v>
      </c>
      <c r="D35" s="24">
        <v>1921613438</v>
      </c>
      <c r="E35" s="38"/>
      <c r="F35" s="38"/>
      <c r="G35" s="38"/>
      <c r="H35" s="38"/>
      <c r="I35" s="29"/>
      <c r="J35" s="39" t="str">
        <f t="shared" si="2"/>
        <v>Kém</v>
      </c>
      <c r="K35" s="50" t="str">
        <f t="shared" si="1"/>
        <v>KĐG</v>
      </c>
    </row>
    <row r="36" spans="1:11" ht="18.75" customHeight="1">
      <c r="A36" s="37">
        <v>28</v>
      </c>
      <c r="B36" s="25" t="s">
        <v>431</v>
      </c>
      <c r="C36" s="26" t="s">
        <v>432</v>
      </c>
      <c r="D36" s="24">
        <v>1920628841</v>
      </c>
      <c r="E36" s="38"/>
      <c r="F36" s="38"/>
      <c r="G36" s="38"/>
      <c r="H36" s="38"/>
      <c r="I36" s="29"/>
      <c r="J36" s="39" t="str">
        <f t="shared" si="2"/>
        <v>Kém</v>
      </c>
      <c r="K36" s="50" t="str">
        <f t="shared" si="1"/>
        <v>KĐG</v>
      </c>
    </row>
    <row r="37" spans="1:11" ht="18.75" customHeight="1">
      <c r="A37" s="37">
        <v>29</v>
      </c>
      <c r="B37" s="25" t="s">
        <v>136</v>
      </c>
      <c r="C37" s="26" t="s">
        <v>224</v>
      </c>
      <c r="D37" s="24">
        <v>1921623516</v>
      </c>
      <c r="E37" s="38"/>
      <c r="F37" s="38"/>
      <c r="G37" s="38"/>
      <c r="H37" s="38"/>
      <c r="I37" s="29"/>
      <c r="J37" s="39" t="str">
        <f t="shared" si="2"/>
        <v>Kém</v>
      </c>
      <c r="K37" s="50" t="str">
        <f t="shared" si="1"/>
        <v>KĐG</v>
      </c>
    </row>
    <row r="38" spans="1:11" ht="18.75" customHeight="1">
      <c r="A38" s="37">
        <v>30</v>
      </c>
      <c r="B38" s="25" t="s">
        <v>433</v>
      </c>
      <c r="C38" s="26" t="s">
        <v>224</v>
      </c>
      <c r="D38" s="24">
        <v>1921623481</v>
      </c>
      <c r="E38" s="38"/>
      <c r="F38" s="38"/>
      <c r="G38" s="38"/>
      <c r="H38" s="38"/>
      <c r="I38" s="29"/>
      <c r="J38" s="39" t="str">
        <f t="shared" si="2"/>
        <v>Kém</v>
      </c>
      <c r="K38" s="50" t="str">
        <f t="shared" si="1"/>
        <v>KĐG</v>
      </c>
    </row>
    <row r="39" spans="1:11" ht="18.75" customHeight="1">
      <c r="A39" s="37">
        <v>31</v>
      </c>
      <c r="B39" s="25" t="s">
        <v>67</v>
      </c>
      <c r="C39" s="26" t="s">
        <v>126</v>
      </c>
      <c r="D39" s="24">
        <v>1921629440</v>
      </c>
      <c r="E39" s="38"/>
      <c r="F39" s="38"/>
      <c r="G39" s="38"/>
      <c r="H39" s="38"/>
      <c r="I39" s="29"/>
      <c r="J39" s="39" t="str">
        <f t="shared" si="2"/>
        <v>Kém</v>
      </c>
      <c r="K39" s="50" t="str">
        <f t="shared" si="1"/>
        <v>KĐG</v>
      </c>
    </row>
    <row r="40" spans="1:11" ht="18.75" customHeight="1">
      <c r="A40" s="37">
        <v>32</v>
      </c>
      <c r="B40" s="25" t="s">
        <v>434</v>
      </c>
      <c r="C40" s="26" t="s">
        <v>126</v>
      </c>
      <c r="D40" s="24">
        <v>1921623468</v>
      </c>
      <c r="E40" s="38"/>
      <c r="F40" s="38"/>
      <c r="G40" s="38"/>
      <c r="H40" s="38"/>
      <c r="I40" s="29"/>
      <c r="J40" s="39" t="str">
        <f t="shared" si="2"/>
        <v>Kém</v>
      </c>
      <c r="K40" s="50" t="str">
        <f t="shared" si="1"/>
        <v>KĐG</v>
      </c>
    </row>
    <row r="41" spans="1:11" ht="18.75" customHeight="1">
      <c r="A41" s="37">
        <v>33</v>
      </c>
      <c r="B41" s="25" t="s">
        <v>435</v>
      </c>
      <c r="C41" s="26" t="s">
        <v>73</v>
      </c>
      <c r="D41" s="24">
        <v>1920627856</v>
      </c>
      <c r="E41" s="38"/>
      <c r="F41" s="38"/>
      <c r="G41" s="38"/>
      <c r="H41" s="38"/>
      <c r="I41" s="29"/>
      <c r="J41" s="39" t="str">
        <f t="shared" si="2"/>
        <v>Kém</v>
      </c>
      <c r="K41" s="50" t="str">
        <f t="shared" si="1"/>
        <v>KĐG</v>
      </c>
    </row>
    <row r="42" spans="1:11" ht="18.75" customHeight="1">
      <c r="A42" s="37">
        <v>34</v>
      </c>
      <c r="B42" s="25" t="s">
        <v>87</v>
      </c>
      <c r="C42" s="26" t="s">
        <v>75</v>
      </c>
      <c r="D42" s="24">
        <v>1921623475</v>
      </c>
      <c r="E42" s="38"/>
      <c r="F42" s="38"/>
      <c r="G42" s="38"/>
      <c r="H42" s="38"/>
      <c r="I42" s="29"/>
      <c r="J42" s="39" t="str">
        <f t="shared" si="2"/>
        <v>Kém</v>
      </c>
      <c r="K42" s="50" t="str">
        <f t="shared" si="1"/>
        <v>KĐG</v>
      </c>
    </row>
    <row r="43" spans="1:11" ht="18.75" customHeight="1">
      <c r="A43" s="37">
        <v>35</v>
      </c>
      <c r="B43" s="25" t="s">
        <v>436</v>
      </c>
      <c r="C43" s="26" t="s">
        <v>75</v>
      </c>
      <c r="D43" s="24">
        <v>1921610954</v>
      </c>
      <c r="E43" s="38"/>
      <c r="F43" s="38"/>
      <c r="G43" s="38"/>
      <c r="H43" s="38"/>
      <c r="I43" s="29"/>
      <c r="J43" s="39" t="str">
        <f t="shared" si="2"/>
        <v>Kém</v>
      </c>
      <c r="K43" s="50" t="str">
        <f t="shared" si="1"/>
        <v>KĐG</v>
      </c>
    </row>
    <row r="44" spans="1:11" ht="18.75" customHeight="1">
      <c r="A44" s="37">
        <v>36</v>
      </c>
      <c r="B44" s="25" t="s">
        <v>288</v>
      </c>
      <c r="C44" s="26" t="s">
        <v>169</v>
      </c>
      <c r="D44" s="24">
        <v>1921623503</v>
      </c>
      <c r="E44" s="38"/>
      <c r="F44" s="38"/>
      <c r="G44" s="38"/>
      <c r="H44" s="38"/>
      <c r="I44" s="29"/>
      <c r="J44" s="39" t="str">
        <f aca="true" t="shared" si="3" ref="J44:J66">IF(I44&gt;=90,"Xuất Sắc",IF(I44&gt;=80,"Tốt",IF(I44&gt;=65,"Khá",IF(I44&gt;=50,"Trung bình",IF(I44&gt;=35,"Yếu","Kém")))))</f>
        <v>Kém</v>
      </c>
      <c r="K44" s="50" t="str">
        <f aca="true" t="shared" si="4" ref="K44:K66">+IF(I44=0,"KĐG","")</f>
        <v>KĐG</v>
      </c>
    </row>
    <row r="45" spans="1:11" ht="18.75" customHeight="1">
      <c r="A45" s="37">
        <v>37</v>
      </c>
      <c r="B45" s="25" t="s">
        <v>437</v>
      </c>
      <c r="C45" s="26" t="s">
        <v>169</v>
      </c>
      <c r="D45" s="24">
        <v>1921623523</v>
      </c>
      <c r="E45" s="38"/>
      <c r="F45" s="38"/>
      <c r="G45" s="38"/>
      <c r="H45" s="38"/>
      <c r="I45" s="29"/>
      <c r="J45" s="39" t="str">
        <f t="shared" si="3"/>
        <v>Kém</v>
      </c>
      <c r="K45" s="50" t="str">
        <f t="shared" si="4"/>
        <v>KĐG</v>
      </c>
    </row>
    <row r="46" spans="1:11" ht="18.75" customHeight="1">
      <c r="A46" s="37">
        <v>38</v>
      </c>
      <c r="B46" s="25" t="s">
        <v>440</v>
      </c>
      <c r="C46" s="26" t="s">
        <v>92</v>
      </c>
      <c r="D46" s="24">
        <v>1921623508</v>
      </c>
      <c r="E46" s="38"/>
      <c r="F46" s="38"/>
      <c r="G46" s="38"/>
      <c r="H46" s="38"/>
      <c r="I46" s="29"/>
      <c r="J46" s="39" t="str">
        <f t="shared" si="3"/>
        <v>Kém</v>
      </c>
      <c r="K46" s="50" t="str">
        <f t="shared" si="4"/>
        <v>KĐG</v>
      </c>
    </row>
    <row r="47" spans="1:11" ht="18.75" customHeight="1">
      <c r="A47" s="37">
        <v>39</v>
      </c>
      <c r="B47" s="25" t="s">
        <v>441</v>
      </c>
      <c r="C47" s="26" t="s">
        <v>95</v>
      </c>
      <c r="D47" s="24">
        <v>1921629610</v>
      </c>
      <c r="E47" s="38"/>
      <c r="F47" s="38"/>
      <c r="G47" s="38"/>
      <c r="H47" s="38"/>
      <c r="I47" s="29"/>
      <c r="J47" s="39" t="str">
        <f t="shared" si="3"/>
        <v>Kém</v>
      </c>
      <c r="K47" s="50" t="str">
        <f t="shared" si="4"/>
        <v>KĐG</v>
      </c>
    </row>
    <row r="48" spans="1:11" ht="18.75" customHeight="1">
      <c r="A48" s="37">
        <v>40</v>
      </c>
      <c r="B48" s="25" t="s">
        <v>444</v>
      </c>
      <c r="C48" s="26" t="s">
        <v>99</v>
      </c>
      <c r="D48" s="24">
        <v>1920623506</v>
      </c>
      <c r="E48" s="38"/>
      <c r="F48" s="38"/>
      <c r="G48" s="38"/>
      <c r="H48" s="38"/>
      <c r="I48" s="29"/>
      <c r="J48" s="39" t="str">
        <f t="shared" si="3"/>
        <v>Kém</v>
      </c>
      <c r="K48" s="50" t="str">
        <f t="shared" si="4"/>
        <v>KĐG</v>
      </c>
    </row>
    <row r="49" spans="1:11" ht="18.75" customHeight="1">
      <c r="A49" s="37">
        <v>41</v>
      </c>
      <c r="B49" s="25" t="s">
        <v>438</v>
      </c>
      <c r="C49" s="26" t="s">
        <v>84</v>
      </c>
      <c r="D49" s="24">
        <v>1921623497</v>
      </c>
      <c r="E49" s="38"/>
      <c r="F49" s="38"/>
      <c r="G49" s="38"/>
      <c r="H49" s="38"/>
      <c r="I49" s="29"/>
      <c r="J49" s="39" t="str">
        <f t="shared" si="3"/>
        <v>Kém</v>
      </c>
      <c r="K49" s="50" t="str">
        <f t="shared" si="4"/>
        <v>KĐG</v>
      </c>
    </row>
    <row r="50" spans="1:11" ht="18.75" customHeight="1">
      <c r="A50" s="37">
        <v>42</v>
      </c>
      <c r="B50" s="25" t="s">
        <v>178</v>
      </c>
      <c r="C50" s="26" t="s">
        <v>86</v>
      </c>
      <c r="D50" s="24">
        <v>1921628865</v>
      </c>
      <c r="E50" s="38"/>
      <c r="F50" s="38"/>
      <c r="G50" s="38"/>
      <c r="H50" s="38"/>
      <c r="I50" s="29"/>
      <c r="J50" s="39" t="str">
        <f t="shared" si="3"/>
        <v>Kém</v>
      </c>
      <c r="K50" s="50" t="str">
        <f t="shared" si="4"/>
        <v>KĐG</v>
      </c>
    </row>
    <row r="51" spans="1:11" ht="18.75" customHeight="1">
      <c r="A51" s="37">
        <v>43</v>
      </c>
      <c r="B51" s="25" t="s">
        <v>67</v>
      </c>
      <c r="C51" s="26" t="s">
        <v>137</v>
      </c>
      <c r="D51" s="24">
        <v>1921613452</v>
      </c>
      <c r="E51" s="38"/>
      <c r="F51" s="38"/>
      <c r="G51" s="38"/>
      <c r="H51" s="38"/>
      <c r="I51" s="29"/>
      <c r="J51" s="39" t="str">
        <f t="shared" si="3"/>
        <v>Kém</v>
      </c>
      <c r="K51" s="50" t="str">
        <f t="shared" si="4"/>
        <v>KĐG</v>
      </c>
    </row>
    <row r="52" spans="1:11" ht="18.75" customHeight="1">
      <c r="A52" s="37">
        <v>44</v>
      </c>
      <c r="B52" s="25" t="s">
        <v>129</v>
      </c>
      <c r="C52" s="26" t="s">
        <v>88</v>
      </c>
      <c r="D52" s="24">
        <v>1921623498</v>
      </c>
      <c r="E52" s="38"/>
      <c r="F52" s="38"/>
      <c r="G52" s="38"/>
      <c r="H52" s="38"/>
      <c r="I52" s="29"/>
      <c r="J52" s="39" t="str">
        <f t="shared" si="3"/>
        <v>Kém</v>
      </c>
      <c r="K52" s="50" t="str">
        <f t="shared" si="4"/>
        <v>KĐG</v>
      </c>
    </row>
    <row r="53" spans="1:11" ht="18.75" customHeight="1">
      <c r="A53" s="37">
        <v>45</v>
      </c>
      <c r="B53" s="25" t="s">
        <v>148</v>
      </c>
      <c r="C53" s="26" t="s">
        <v>439</v>
      </c>
      <c r="D53" s="24">
        <v>1921623499</v>
      </c>
      <c r="E53" s="38"/>
      <c r="F53" s="38"/>
      <c r="G53" s="38"/>
      <c r="H53" s="38"/>
      <c r="I53" s="29"/>
      <c r="J53" s="39" t="str">
        <f t="shared" si="3"/>
        <v>Kém</v>
      </c>
      <c r="K53" s="50" t="str">
        <f t="shared" si="4"/>
        <v>KĐG</v>
      </c>
    </row>
    <row r="54" spans="1:11" ht="18.75" customHeight="1">
      <c r="A54" s="37">
        <v>46</v>
      </c>
      <c r="B54" s="25" t="s">
        <v>214</v>
      </c>
      <c r="C54" s="26" t="s">
        <v>305</v>
      </c>
      <c r="D54" s="24">
        <v>1921623473</v>
      </c>
      <c r="E54" s="38"/>
      <c r="F54" s="38"/>
      <c r="G54" s="38"/>
      <c r="H54" s="38"/>
      <c r="I54" s="29"/>
      <c r="J54" s="39" t="str">
        <f t="shared" si="3"/>
        <v>Kém</v>
      </c>
      <c r="K54" s="50" t="str">
        <f t="shared" si="4"/>
        <v>KĐG</v>
      </c>
    </row>
    <row r="55" spans="1:11" ht="18.75" customHeight="1">
      <c r="A55" s="37">
        <v>47</v>
      </c>
      <c r="B55" s="25" t="s">
        <v>312</v>
      </c>
      <c r="C55" s="26" t="s">
        <v>267</v>
      </c>
      <c r="D55" s="24">
        <v>1921623485</v>
      </c>
      <c r="E55" s="38"/>
      <c r="F55" s="38"/>
      <c r="G55" s="38"/>
      <c r="H55" s="38"/>
      <c r="I55" s="29"/>
      <c r="J55" s="39" t="str">
        <f t="shared" si="3"/>
        <v>Kém</v>
      </c>
      <c r="K55" s="50" t="str">
        <f t="shared" si="4"/>
        <v>KĐG</v>
      </c>
    </row>
    <row r="56" spans="1:11" ht="18.75" customHeight="1">
      <c r="A56" s="37">
        <v>48</v>
      </c>
      <c r="B56" s="25" t="s">
        <v>442</v>
      </c>
      <c r="C56" s="26" t="s">
        <v>443</v>
      </c>
      <c r="D56" s="24">
        <v>1821625192</v>
      </c>
      <c r="E56" s="38"/>
      <c r="F56" s="38"/>
      <c r="G56" s="38"/>
      <c r="H56" s="38"/>
      <c r="I56" s="29"/>
      <c r="J56" s="39" t="str">
        <f t="shared" si="3"/>
        <v>Kém</v>
      </c>
      <c r="K56" s="50" t="str">
        <f t="shared" si="4"/>
        <v>KĐG</v>
      </c>
    </row>
    <row r="57" spans="1:11" ht="18.75" customHeight="1">
      <c r="A57" s="37">
        <v>49</v>
      </c>
      <c r="B57" s="25" t="s">
        <v>33</v>
      </c>
      <c r="C57" s="26" t="s">
        <v>443</v>
      </c>
      <c r="D57" s="24">
        <v>1921620869</v>
      </c>
      <c r="E57" s="38"/>
      <c r="F57" s="38"/>
      <c r="G57" s="38"/>
      <c r="H57" s="38"/>
      <c r="I57" s="29"/>
      <c r="J57" s="39" t="str">
        <f t="shared" si="3"/>
        <v>Kém</v>
      </c>
      <c r="K57" s="50" t="str">
        <f t="shared" si="4"/>
        <v>KĐG</v>
      </c>
    </row>
    <row r="58" spans="1:11" ht="18.75" customHeight="1">
      <c r="A58" s="37">
        <v>50</v>
      </c>
      <c r="B58" s="25" t="s">
        <v>198</v>
      </c>
      <c r="C58" s="26" t="s">
        <v>445</v>
      </c>
      <c r="D58" s="24">
        <v>1921623518</v>
      </c>
      <c r="E58" s="38"/>
      <c r="F58" s="38"/>
      <c r="G58" s="38"/>
      <c r="H58" s="38"/>
      <c r="I58" s="29"/>
      <c r="J58" s="39" t="str">
        <f t="shared" si="3"/>
        <v>Kém</v>
      </c>
      <c r="K58" s="50" t="str">
        <f t="shared" si="4"/>
        <v>KĐG</v>
      </c>
    </row>
    <row r="59" spans="1:11" ht="18.75" customHeight="1">
      <c r="A59" s="37">
        <v>51</v>
      </c>
      <c r="B59" s="25" t="s">
        <v>206</v>
      </c>
      <c r="C59" s="26" t="s">
        <v>275</v>
      </c>
      <c r="D59" s="24">
        <v>1921620955</v>
      </c>
      <c r="E59" s="38"/>
      <c r="F59" s="38"/>
      <c r="G59" s="38"/>
      <c r="H59" s="38"/>
      <c r="I59" s="29"/>
      <c r="J59" s="39" t="str">
        <f t="shared" si="3"/>
        <v>Kém</v>
      </c>
      <c r="K59" s="50" t="str">
        <f t="shared" si="4"/>
        <v>KĐG</v>
      </c>
    </row>
    <row r="60" spans="1:11" ht="18.75" customHeight="1">
      <c r="A60" s="37">
        <v>52</v>
      </c>
      <c r="B60" s="25" t="s">
        <v>446</v>
      </c>
      <c r="C60" s="26" t="s">
        <v>277</v>
      </c>
      <c r="D60" s="24">
        <v>1921620932</v>
      </c>
      <c r="E60" s="38"/>
      <c r="F60" s="38"/>
      <c r="G60" s="38"/>
      <c r="H60" s="38"/>
      <c r="I60" s="29"/>
      <c r="J60" s="39" t="str">
        <f t="shared" si="3"/>
        <v>Kém</v>
      </c>
      <c r="K60" s="50" t="str">
        <f t="shared" si="4"/>
        <v>KĐG</v>
      </c>
    </row>
    <row r="61" spans="1:11" ht="18.75" customHeight="1">
      <c r="A61" s="37">
        <v>53</v>
      </c>
      <c r="B61" s="25" t="s">
        <v>447</v>
      </c>
      <c r="C61" s="26" t="s">
        <v>277</v>
      </c>
      <c r="D61" s="24">
        <v>1921623484</v>
      </c>
      <c r="E61" s="38"/>
      <c r="F61" s="38"/>
      <c r="G61" s="38"/>
      <c r="H61" s="38"/>
      <c r="I61" s="29"/>
      <c r="J61" s="39" t="str">
        <f t="shared" si="3"/>
        <v>Kém</v>
      </c>
      <c r="K61" s="50" t="str">
        <f t="shared" si="4"/>
        <v>KĐG</v>
      </c>
    </row>
    <row r="62" spans="1:11" ht="18.75" customHeight="1">
      <c r="A62" s="37">
        <v>54</v>
      </c>
      <c r="B62" s="25" t="s">
        <v>80</v>
      </c>
      <c r="C62" s="26" t="s">
        <v>448</v>
      </c>
      <c r="D62" s="24">
        <v>1811614436</v>
      </c>
      <c r="E62" s="38"/>
      <c r="F62" s="38"/>
      <c r="G62" s="38"/>
      <c r="H62" s="38"/>
      <c r="I62" s="29"/>
      <c r="J62" s="39" t="str">
        <f t="shared" si="3"/>
        <v>Kém</v>
      </c>
      <c r="K62" s="50" t="str">
        <f t="shared" si="4"/>
        <v>KĐG</v>
      </c>
    </row>
    <row r="63" spans="1:11" ht="18.75" customHeight="1">
      <c r="A63" s="37">
        <v>55</v>
      </c>
      <c r="B63" s="25"/>
      <c r="C63" s="26"/>
      <c r="D63" s="24"/>
      <c r="E63" s="38"/>
      <c r="F63" s="38"/>
      <c r="G63" s="38"/>
      <c r="H63" s="38"/>
      <c r="I63" s="29"/>
      <c r="J63" s="39" t="str">
        <f t="shared" si="3"/>
        <v>Kém</v>
      </c>
      <c r="K63" s="50" t="str">
        <f t="shared" si="4"/>
        <v>KĐG</v>
      </c>
    </row>
    <row r="64" spans="1:11" ht="18.75" customHeight="1">
      <c r="A64" s="37">
        <v>56</v>
      </c>
      <c r="B64" s="25"/>
      <c r="C64" s="26"/>
      <c r="D64" s="24"/>
      <c r="E64" s="38"/>
      <c r="F64" s="38"/>
      <c r="G64" s="38"/>
      <c r="H64" s="38"/>
      <c r="I64" s="29"/>
      <c r="J64" s="39" t="str">
        <f t="shared" si="3"/>
        <v>Kém</v>
      </c>
      <c r="K64" s="50" t="str">
        <f t="shared" si="4"/>
        <v>KĐG</v>
      </c>
    </row>
    <row r="65" spans="1:11" ht="18.75" customHeight="1">
      <c r="A65" s="37">
        <v>57</v>
      </c>
      <c r="B65" s="25"/>
      <c r="C65" s="26"/>
      <c r="D65" s="24"/>
      <c r="E65" s="38"/>
      <c r="F65" s="38"/>
      <c r="G65" s="38"/>
      <c r="H65" s="38"/>
      <c r="I65" s="29"/>
      <c r="J65" s="39" t="str">
        <f t="shared" si="3"/>
        <v>Kém</v>
      </c>
      <c r="K65" s="50" t="str">
        <f t="shared" si="4"/>
        <v>KĐG</v>
      </c>
    </row>
    <row r="66" spans="1:11" ht="18.75" customHeight="1">
      <c r="A66" s="37">
        <v>58</v>
      </c>
      <c r="B66" s="25"/>
      <c r="C66" s="26"/>
      <c r="D66" s="24"/>
      <c r="E66" s="38"/>
      <c r="F66" s="38"/>
      <c r="G66" s="38"/>
      <c r="H66" s="38"/>
      <c r="I66" s="29"/>
      <c r="J66" s="39" t="str">
        <f t="shared" si="3"/>
        <v>Kém</v>
      </c>
      <c r="K66" s="50" t="str">
        <f t="shared" si="4"/>
        <v>KĐG</v>
      </c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5" ref="J78:J83">COUNTIF($J$9:$J$74,H78)</f>
        <v>0</v>
      </c>
      <c r="K78" s="22">
        <f aca="true" t="shared" si="6" ref="K78:K83">J78/$J$84</f>
        <v>0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5"/>
        <v>0</v>
      </c>
      <c r="K79" s="56">
        <f t="shared" si="6"/>
        <v>0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5"/>
        <v>0</v>
      </c>
      <c r="K80" s="56">
        <f t="shared" si="6"/>
        <v>0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5"/>
        <v>0</v>
      </c>
      <c r="K81" s="56">
        <f t="shared" si="6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5"/>
        <v>0</v>
      </c>
      <c r="K82" s="56">
        <f t="shared" si="6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5"/>
        <v>58</v>
      </c>
      <c r="K83" s="60">
        <f t="shared" si="6"/>
        <v>1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58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406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mergeCells count="24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B7:C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90" zoomScaleNormal="90" zoomScalePageLayoutView="0" workbookViewId="0" topLeftCell="A42">
      <selection activeCell="D49" sqref="D49"/>
    </sheetView>
  </sheetViews>
  <sheetFormatPr defaultColWidth="9.140625" defaultRowHeight="15"/>
  <cols>
    <col min="1" max="1" width="4.28125" style="2" customWidth="1"/>
    <col min="2" max="2" width="19.7109375" style="2" customWidth="1"/>
    <col min="3" max="3" width="9.140625" style="2" customWidth="1"/>
    <col min="4" max="4" width="12.421875" style="2" bestFit="1" customWidth="1"/>
    <col min="5" max="5" width="6.421875" style="2" customWidth="1"/>
    <col min="6" max="6" width="7.00390625" style="2" customWidth="1"/>
    <col min="7" max="8" width="7.28125" style="2" customWidth="1"/>
    <col min="9" max="9" width="7.7109375" style="32" customWidth="1"/>
    <col min="10" max="10" width="10.57421875" style="2" bestFit="1" customWidth="1"/>
    <col min="11" max="11" width="11.00390625" style="2" customWidth="1"/>
    <col min="12" max="16384" width="9.140625" style="2" customWidth="1"/>
  </cols>
  <sheetData>
    <row r="1" spans="1:11" ht="16.5">
      <c r="A1" s="93" t="s">
        <v>1</v>
      </c>
      <c r="B1" s="93"/>
      <c r="C1" s="93"/>
      <c r="D1" s="94" t="s">
        <v>2</v>
      </c>
      <c r="E1" s="94"/>
      <c r="F1" s="94"/>
      <c r="G1" s="94"/>
      <c r="H1" s="94"/>
      <c r="I1" s="94"/>
      <c r="J1" s="94"/>
      <c r="K1" s="94"/>
    </row>
    <row r="2" spans="1:11" ht="16.5">
      <c r="A2" s="94" t="s">
        <v>0</v>
      </c>
      <c r="B2" s="94"/>
      <c r="C2" s="94"/>
      <c r="D2" s="95" t="s">
        <v>3</v>
      </c>
      <c r="E2" s="95"/>
      <c r="F2" s="95"/>
      <c r="G2" s="95"/>
      <c r="H2" s="95"/>
      <c r="I2" s="95"/>
      <c r="J2" s="95"/>
      <c r="K2" s="95"/>
    </row>
    <row r="3" spans="1:11" ht="16.5">
      <c r="A3" s="3"/>
      <c r="B3" s="3"/>
      <c r="C3" s="3"/>
      <c r="D3" s="3"/>
      <c r="E3" s="3"/>
      <c r="F3" s="3"/>
      <c r="G3" s="3"/>
      <c r="H3" s="3"/>
      <c r="I3" s="27"/>
      <c r="J3" s="3"/>
      <c r="K3" s="3"/>
    </row>
    <row r="4" spans="1:11" ht="16.5">
      <c r="A4" s="94" t="s">
        <v>4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6.5">
      <c r="A5" s="94" t="s">
        <v>637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>
      <c r="A6" s="1"/>
      <c r="B6" s="1"/>
      <c r="C6" s="1" t="s">
        <v>24</v>
      </c>
      <c r="D6" s="19" t="s">
        <v>321</v>
      </c>
      <c r="E6" s="16"/>
      <c r="F6" s="18"/>
      <c r="G6" s="17" t="s">
        <v>25</v>
      </c>
      <c r="H6" s="1"/>
      <c r="I6" s="28"/>
      <c r="J6" s="1"/>
      <c r="K6" s="1"/>
    </row>
    <row r="7" spans="1:11" s="4" customFormat="1" ht="16.5" customHeight="1">
      <c r="A7" s="83" t="s">
        <v>14</v>
      </c>
      <c r="B7" s="96" t="s">
        <v>15</v>
      </c>
      <c r="C7" s="97"/>
      <c r="D7" s="83" t="s">
        <v>16</v>
      </c>
      <c r="E7" s="83" t="s">
        <v>17</v>
      </c>
      <c r="F7" s="83" t="s">
        <v>18</v>
      </c>
      <c r="G7" s="83" t="s">
        <v>19</v>
      </c>
      <c r="H7" s="83" t="s">
        <v>20</v>
      </c>
      <c r="I7" s="85" t="s">
        <v>21</v>
      </c>
      <c r="J7" s="83" t="s">
        <v>22</v>
      </c>
      <c r="K7" s="83" t="s">
        <v>23</v>
      </c>
    </row>
    <row r="8" spans="1:11" s="4" customFormat="1" ht="16.5">
      <c r="A8" s="84"/>
      <c r="B8" s="97"/>
      <c r="C8" s="97"/>
      <c r="D8" s="84"/>
      <c r="E8" s="84"/>
      <c r="F8" s="84"/>
      <c r="G8" s="84"/>
      <c r="H8" s="84"/>
      <c r="I8" s="86"/>
      <c r="J8" s="84"/>
      <c r="K8" s="84"/>
    </row>
    <row r="9" spans="1:11" ht="21.75" customHeight="1">
      <c r="A9" s="33">
        <v>8</v>
      </c>
      <c r="B9" s="25" t="s">
        <v>323</v>
      </c>
      <c r="C9" s="26" t="s">
        <v>324</v>
      </c>
      <c r="D9" s="24">
        <v>172529041</v>
      </c>
      <c r="E9" s="34"/>
      <c r="F9" s="34"/>
      <c r="G9" s="34"/>
      <c r="H9" s="34"/>
      <c r="I9" s="29">
        <v>68</v>
      </c>
      <c r="J9" s="36" t="str">
        <f>IF(I9&gt;=90,"Xuất Sắc",IF(I9&gt;=80,"Tốt",IF(I9&gt;=65,"Khá",IF(I9&gt;=50,"Trung bình",IF(I9&gt;=35,"Yếu","Kém")))))</f>
        <v>Khá</v>
      </c>
      <c r="K9" s="49">
        <f>+IF(I9=0,"KĐG","")</f>
      </c>
    </row>
    <row r="10" spans="1:11" ht="21.75" customHeight="1">
      <c r="A10" s="37">
        <v>15</v>
      </c>
      <c r="B10" s="25" t="s">
        <v>325</v>
      </c>
      <c r="C10" s="26" t="s">
        <v>32</v>
      </c>
      <c r="D10" s="24">
        <v>1921619381</v>
      </c>
      <c r="E10" s="38"/>
      <c r="F10" s="38"/>
      <c r="G10" s="38"/>
      <c r="H10" s="38"/>
      <c r="I10" s="29">
        <v>70</v>
      </c>
      <c r="J10" s="39" t="str">
        <f>IF(I10&gt;=90,"Xuất Sắc",IF(I10&gt;=80,"Tốt",IF(I10&gt;=65,"Khá",IF(I10&gt;=50,"Trung bình",IF(I10&gt;=35,"Yếu","Kém")))))</f>
        <v>Khá</v>
      </c>
      <c r="K10" s="50">
        <f>+IF(I10=0,"KĐG","")</f>
      </c>
    </row>
    <row r="11" spans="1:11" ht="21.75" customHeight="1">
      <c r="A11" s="37">
        <v>21</v>
      </c>
      <c r="B11" s="25" t="s">
        <v>191</v>
      </c>
      <c r="C11" s="26" t="s">
        <v>40</v>
      </c>
      <c r="D11" s="24">
        <v>2021610722</v>
      </c>
      <c r="E11" s="38"/>
      <c r="F11" s="38"/>
      <c r="G11" s="38"/>
      <c r="H11" s="38"/>
      <c r="I11" s="29">
        <v>77</v>
      </c>
      <c r="J11" s="39" t="str">
        <f>IF(I11&gt;=90,"Xuất Sắc",IF(I11&gt;=80,"Tốt",IF(I11&gt;=65,"Khá",IF(I11&gt;=50,"Trung bình",IF(I11&gt;=35,"Yếu","Kém")))))</f>
        <v>Khá</v>
      </c>
      <c r="K11" s="50">
        <f>+IF(I11=0,"KĐG","")</f>
      </c>
    </row>
    <row r="12" spans="1:11" ht="21.75" customHeight="1">
      <c r="A12" s="37">
        <v>9</v>
      </c>
      <c r="B12" s="25" t="s">
        <v>659</v>
      </c>
      <c r="C12" s="26" t="s">
        <v>462</v>
      </c>
      <c r="D12" s="24">
        <v>1821614004</v>
      </c>
      <c r="E12" s="38"/>
      <c r="F12" s="38"/>
      <c r="G12" s="38"/>
      <c r="H12" s="38"/>
      <c r="I12" s="29"/>
      <c r="J12" s="39" t="str">
        <f>IF(I12&gt;=90,"Xuất Sắc",IF(I12&gt;=80,"Tốt",IF(I12&gt;=65,"Khá",IF(I12&gt;=50,"Trung bình",IF(I12&gt;=35,"Yếu","Kém")))))</f>
        <v>Kém</v>
      </c>
      <c r="K12" s="50" t="str">
        <f>+IF(I12=0,"KĐG","")</f>
        <v>KĐG</v>
      </c>
    </row>
    <row r="13" spans="1:11" ht="21.75" customHeight="1">
      <c r="A13" s="37">
        <v>32</v>
      </c>
      <c r="B13" s="25" t="s">
        <v>326</v>
      </c>
      <c r="C13" s="26" t="s">
        <v>44</v>
      </c>
      <c r="D13" s="24">
        <v>2021616426</v>
      </c>
      <c r="E13" s="38"/>
      <c r="F13" s="38"/>
      <c r="G13" s="38"/>
      <c r="H13" s="38"/>
      <c r="I13" s="29"/>
      <c r="J13" s="39" t="str">
        <f>IF(I13&gt;=90,"Xuất Sắc",IF(I13&gt;=80,"Tốt",IF(I13&gt;=65,"Khá",IF(I13&gt;=50,"Trung bình",IF(I13&gt;=35,"Yếu","Kém")))))</f>
        <v>Kém</v>
      </c>
      <c r="K13" s="50" t="str">
        <f>+IF(I13=0,"KĐG","")</f>
        <v>KĐG</v>
      </c>
    </row>
    <row r="14" spans="1:11" ht="21.75" customHeight="1">
      <c r="A14" s="37">
        <v>35</v>
      </c>
      <c r="B14" s="25" t="s">
        <v>288</v>
      </c>
      <c r="C14" s="26" t="s">
        <v>44</v>
      </c>
      <c r="D14" s="24">
        <v>2021617050</v>
      </c>
      <c r="E14" s="38"/>
      <c r="F14" s="38"/>
      <c r="G14" s="38"/>
      <c r="H14" s="38"/>
      <c r="I14" s="29">
        <v>77</v>
      </c>
      <c r="J14" s="39" t="str">
        <f>IF(I14&gt;=90,"Xuất Sắc",IF(I14&gt;=80,"Tốt",IF(I14&gt;=65,"Khá",IF(I14&gt;=50,"Trung bình",IF(I14&gt;=35,"Yếu","Kém")))))</f>
        <v>Khá</v>
      </c>
      <c r="K14" s="50">
        <f>+IF(I14=0,"KĐG","")</f>
      </c>
    </row>
    <row r="15" spans="1:11" ht="21.75" customHeight="1">
      <c r="A15" s="37">
        <v>12</v>
      </c>
      <c r="B15" s="25" t="s">
        <v>327</v>
      </c>
      <c r="C15" s="26" t="s">
        <v>114</v>
      </c>
      <c r="D15" s="24">
        <v>1921163756</v>
      </c>
      <c r="E15" s="38"/>
      <c r="F15" s="38"/>
      <c r="G15" s="38"/>
      <c r="H15" s="38"/>
      <c r="I15" s="29"/>
      <c r="J15" s="39" t="str">
        <f>IF(I15&gt;=90,"Xuất Sắc",IF(I15&gt;=80,"Tốt",IF(I15&gt;=65,"Khá",IF(I15&gt;=50,"Trung bình",IF(I15&gt;=35,"Yếu","Kém")))))</f>
        <v>Kém</v>
      </c>
      <c r="K15" s="50" t="str">
        <f>+IF(I15=0,"KĐG","")</f>
        <v>KĐG</v>
      </c>
    </row>
    <row r="16" spans="1:11" ht="21.75" customHeight="1">
      <c r="A16" s="37">
        <v>22</v>
      </c>
      <c r="B16" s="25" t="s">
        <v>328</v>
      </c>
      <c r="C16" s="26" t="s">
        <v>114</v>
      </c>
      <c r="D16" s="24">
        <v>2021610742</v>
      </c>
      <c r="E16" s="38"/>
      <c r="F16" s="38"/>
      <c r="G16" s="38"/>
      <c r="H16" s="38"/>
      <c r="I16" s="29">
        <v>87</v>
      </c>
      <c r="J16" s="39" t="str">
        <f>IF(I16&gt;=90,"Xuất Sắc",IF(I16&gt;=80,"Tốt",IF(I16&gt;=65,"Khá",IF(I16&gt;=50,"Trung bình",IF(I16&gt;=35,"Yếu","Kém")))))</f>
        <v>Tốt</v>
      </c>
      <c r="K16" s="50">
        <f>+IF(I16=0,"KĐG","")</f>
      </c>
    </row>
    <row r="17" spans="1:11" ht="21.75" customHeight="1">
      <c r="A17" s="37">
        <v>28</v>
      </c>
      <c r="B17" s="25" t="s">
        <v>329</v>
      </c>
      <c r="C17" s="26" t="s">
        <v>160</v>
      </c>
      <c r="D17" s="24">
        <v>2021615727</v>
      </c>
      <c r="E17" s="38"/>
      <c r="F17" s="38"/>
      <c r="G17" s="38"/>
      <c r="H17" s="38"/>
      <c r="I17" s="29">
        <v>87</v>
      </c>
      <c r="J17" s="39" t="str">
        <f>IF(I17&gt;=90,"Xuất Sắc",IF(I17&gt;=80,"Tốt",IF(I17&gt;=65,"Khá",IF(I17&gt;=50,"Trung bình",IF(I17&gt;=35,"Yếu","Kém")))))</f>
        <v>Tốt</v>
      </c>
      <c r="K17" s="50">
        <f>+IF(I17=0,"KĐG","")</f>
      </c>
    </row>
    <row r="18" spans="1:11" ht="21.75" customHeight="1">
      <c r="A18" s="37">
        <v>17</v>
      </c>
      <c r="B18" s="25" t="s">
        <v>67</v>
      </c>
      <c r="C18" s="26" t="s">
        <v>330</v>
      </c>
      <c r="D18" s="24">
        <v>2020614224</v>
      </c>
      <c r="E18" s="38"/>
      <c r="F18" s="38"/>
      <c r="G18" s="38"/>
      <c r="H18" s="38"/>
      <c r="I18" s="29">
        <v>87</v>
      </c>
      <c r="J18" s="39" t="str">
        <f>IF(I18&gt;=90,"Xuất Sắc",IF(I18&gt;=80,"Tốt",IF(I18&gt;=65,"Khá",IF(I18&gt;=50,"Trung bình",IF(I18&gt;=35,"Yếu","Kém")))))</f>
        <v>Tốt</v>
      </c>
      <c r="K18" s="50">
        <f>+IF(I18=0,"KĐG","")</f>
      </c>
    </row>
    <row r="19" spans="1:11" ht="21.75" customHeight="1">
      <c r="A19" s="37">
        <v>2</v>
      </c>
      <c r="B19" s="25" t="s">
        <v>67</v>
      </c>
      <c r="C19" s="26" t="s">
        <v>50</v>
      </c>
      <c r="D19" s="24">
        <v>171216267</v>
      </c>
      <c r="E19" s="38"/>
      <c r="F19" s="38"/>
      <c r="G19" s="38"/>
      <c r="H19" s="38"/>
      <c r="I19" s="29">
        <v>77</v>
      </c>
      <c r="J19" s="39" t="str">
        <f>IF(I19&gt;=90,"Xuất Sắc",IF(I19&gt;=80,"Tốt",IF(I19&gt;=65,"Khá",IF(I19&gt;=50,"Trung bình",IF(I19&gt;=35,"Yếu","Kém")))))</f>
        <v>Khá</v>
      </c>
      <c r="K19" s="50">
        <f>+IF(I19=0,"KĐG","")</f>
      </c>
    </row>
    <row r="20" spans="1:11" ht="21.75" customHeight="1">
      <c r="A20" s="37">
        <v>7</v>
      </c>
      <c r="B20" s="25" t="s">
        <v>108</v>
      </c>
      <c r="C20" s="26" t="s">
        <v>331</v>
      </c>
      <c r="D20" s="24">
        <v>172217192</v>
      </c>
      <c r="E20" s="38"/>
      <c r="F20" s="38"/>
      <c r="G20" s="38"/>
      <c r="H20" s="38"/>
      <c r="I20" s="29"/>
      <c r="J20" s="39" t="str">
        <f>IF(I20&gt;=90,"Xuất Sắc",IF(I20&gt;=80,"Tốt",IF(I20&gt;=65,"Khá",IF(I20&gt;=50,"Trung bình",IF(I20&gt;=35,"Yếu","Kém")))))</f>
        <v>Kém</v>
      </c>
      <c r="K20" s="50" t="str">
        <f>+IF(I20=0,"KĐG","")</f>
        <v>KĐG</v>
      </c>
    </row>
    <row r="21" spans="1:11" ht="21.75" customHeight="1">
      <c r="A21" s="37">
        <v>38</v>
      </c>
      <c r="B21" s="25" t="s">
        <v>332</v>
      </c>
      <c r="C21" s="26" t="s">
        <v>333</v>
      </c>
      <c r="D21" s="24">
        <v>2021625047</v>
      </c>
      <c r="E21" s="38"/>
      <c r="F21" s="38"/>
      <c r="G21" s="38"/>
      <c r="H21" s="38"/>
      <c r="I21" s="29">
        <v>87</v>
      </c>
      <c r="J21" s="39" t="str">
        <f>IF(I21&gt;=90,"Xuất Sắc",IF(I21&gt;=80,"Tốt",IF(I21&gt;=65,"Khá",IF(I21&gt;=50,"Trung bình",IF(I21&gt;=35,"Yếu","Kém")))))</f>
        <v>Tốt</v>
      </c>
      <c r="K21" s="50">
        <f>+IF(I21=0,"KĐG","")</f>
      </c>
    </row>
    <row r="22" spans="1:11" ht="21.75" customHeight="1">
      <c r="A22" s="37">
        <v>26</v>
      </c>
      <c r="B22" s="25" t="s">
        <v>30</v>
      </c>
      <c r="C22" s="26" t="s">
        <v>212</v>
      </c>
      <c r="D22" s="24">
        <v>2021615092</v>
      </c>
      <c r="E22" s="38"/>
      <c r="F22" s="38"/>
      <c r="G22" s="38"/>
      <c r="H22" s="38"/>
      <c r="I22" s="29">
        <v>87</v>
      </c>
      <c r="J22" s="39" t="str">
        <f>IF(I22&gt;=90,"Xuất Sắc",IF(I22&gt;=80,"Tốt",IF(I22&gt;=65,"Khá",IF(I22&gt;=50,"Trung bình",IF(I22&gt;=35,"Yếu","Kém")))))</f>
        <v>Tốt</v>
      </c>
      <c r="K22" s="50">
        <f>+IF(I22=0,"KĐG","")</f>
      </c>
    </row>
    <row r="23" spans="1:11" ht="21.75" customHeight="1">
      <c r="A23" s="37">
        <v>10</v>
      </c>
      <c r="B23" s="25" t="s">
        <v>51</v>
      </c>
      <c r="C23" s="26" t="s">
        <v>57</v>
      </c>
      <c r="D23" s="24">
        <v>1911611318</v>
      </c>
      <c r="E23" s="38"/>
      <c r="F23" s="38"/>
      <c r="G23" s="38"/>
      <c r="H23" s="38"/>
      <c r="I23" s="29"/>
      <c r="J23" s="39" t="str">
        <f>IF(I23&gt;=90,"Xuất Sắc",IF(I23&gt;=80,"Tốt",IF(I23&gt;=65,"Khá",IF(I23&gt;=50,"Trung bình",IF(I23&gt;=35,"Yếu","Kém")))))</f>
        <v>Kém</v>
      </c>
      <c r="K23" s="50" t="str">
        <f>+IF(I23=0,"KĐG","")</f>
        <v>KĐG</v>
      </c>
    </row>
    <row r="24" spans="1:11" ht="21.75" customHeight="1">
      <c r="A24" s="37">
        <v>3</v>
      </c>
      <c r="B24" s="25" t="s">
        <v>336</v>
      </c>
      <c r="C24" s="26" t="s">
        <v>122</v>
      </c>
      <c r="D24" s="24">
        <v>171216283</v>
      </c>
      <c r="E24" s="38"/>
      <c r="F24" s="38"/>
      <c r="G24" s="38"/>
      <c r="H24" s="38"/>
      <c r="I24" s="29"/>
      <c r="J24" s="39" t="str">
        <f>IF(I24&gt;=90,"Xuất Sắc",IF(I24&gt;=80,"Tốt",IF(I24&gt;=65,"Khá",IF(I24&gt;=50,"Trung bình",IF(I24&gt;=35,"Yếu","Kém")))))</f>
        <v>Kém</v>
      </c>
      <c r="K24" s="50" t="str">
        <f>+IF(I24=0,"KĐG","")</f>
        <v>KĐG</v>
      </c>
    </row>
    <row r="25" spans="1:11" ht="21.75" customHeight="1">
      <c r="A25" s="37">
        <v>30</v>
      </c>
      <c r="B25" s="25" t="s">
        <v>180</v>
      </c>
      <c r="C25" s="26" t="s">
        <v>122</v>
      </c>
      <c r="D25" s="24">
        <v>2021616225</v>
      </c>
      <c r="E25" s="38"/>
      <c r="F25" s="38"/>
      <c r="G25" s="38"/>
      <c r="H25" s="38"/>
      <c r="I25" s="29">
        <v>87</v>
      </c>
      <c r="J25" s="39" t="str">
        <f>IF(I25&gt;=90,"Xuất Sắc",IF(I25&gt;=80,"Tốt",IF(I25&gt;=65,"Khá",IF(I25&gt;=50,"Trung bình",IF(I25&gt;=35,"Yếu","Kém")))))</f>
        <v>Tốt</v>
      </c>
      <c r="K25" s="50">
        <f>+IF(I25=0,"KĐG","")</f>
      </c>
    </row>
    <row r="26" spans="1:11" ht="21.75" customHeight="1">
      <c r="A26" s="37">
        <v>13</v>
      </c>
      <c r="B26" s="25" t="s">
        <v>337</v>
      </c>
      <c r="C26" s="26" t="s">
        <v>64</v>
      </c>
      <c r="D26" s="24">
        <v>1921613348</v>
      </c>
      <c r="E26" s="38"/>
      <c r="F26" s="38"/>
      <c r="G26" s="38"/>
      <c r="H26" s="38"/>
      <c r="I26" s="29"/>
      <c r="J26" s="39" t="str">
        <f>IF(I26&gt;=90,"Xuất Sắc",IF(I26&gt;=80,"Tốt",IF(I26&gt;=65,"Khá",IF(I26&gt;=50,"Trung bình",IF(I26&gt;=35,"Yếu","Kém")))))</f>
        <v>Kém</v>
      </c>
      <c r="K26" s="50" t="str">
        <f>+IF(I26=0,"KĐG","")</f>
        <v>KĐG</v>
      </c>
    </row>
    <row r="27" spans="1:11" ht="21.75" customHeight="1">
      <c r="A27" s="37">
        <v>19</v>
      </c>
      <c r="B27" s="25" t="s">
        <v>338</v>
      </c>
      <c r="C27" s="26" t="s">
        <v>339</v>
      </c>
      <c r="D27" s="24">
        <v>2021177952</v>
      </c>
      <c r="E27" s="38"/>
      <c r="F27" s="38"/>
      <c r="G27" s="38"/>
      <c r="H27" s="38"/>
      <c r="I27" s="29"/>
      <c r="J27" s="39" t="str">
        <f>IF(I27&gt;=90,"Xuất Sắc",IF(I27&gt;=80,"Tốt",IF(I27&gt;=65,"Khá",IF(I27&gt;=50,"Trung bình",IF(I27&gt;=35,"Yếu","Kém")))))</f>
        <v>Kém</v>
      </c>
      <c r="K27" s="50" t="str">
        <f>+IF(I27=0,"KĐG","")</f>
        <v>KĐG</v>
      </c>
    </row>
    <row r="28" spans="1:11" ht="21.75" customHeight="1">
      <c r="A28" s="37">
        <v>23</v>
      </c>
      <c r="B28" s="25" t="s">
        <v>340</v>
      </c>
      <c r="C28" s="26" t="s">
        <v>339</v>
      </c>
      <c r="D28" s="24">
        <v>2021610870</v>
      </c>
      <c r="E28" s="38"/>
      <c r="F28" s="38"/>
      <c r="G28" s="38"/>
      <c r="H28" s="38"/>
      <c r="I28" s="29"/>
      <c r="J28" s="39" t="str">
        <f>IF(I28&gt;=90,"Xuất Sắc",IF(I28&gt;=80,"Tốt",IF(I28&gt;=65,"Khá",IF(I28&gt;=50,"Trung bình",IF(I28&gt;=35,"Yếu","Kém")))))</f>
        <v>Kém</v>
      </c>
      <c r="K28" s="50" t="str">
        <f>+IF(I28=0,"KĐG","")</f>
        <v>KĐG</v>
      </c>
    </row>
    <row r="29" spans="1:11" ht="21.75" customHeight="1">
      <c r="A29" s="37">
        <v>31</v>
      </c>
      <c r="B29" s="25" t="s">
        <v>136</v>
      </c>
      <c r="C29" s="26" t="s">
        <v>339</v>
      </c>
      <c r="D29" s="24">
        <v>2021616310</v>
      </c>
      <c r="E29" s="38"/>
      <c r="F29" s="38"/>
      <c r="G29" s="38"/>
      <c r="H29" s="38"/>
      <c r="I29" s="29">
        <v>85</v>
      </c>
      <c r="J29" s="39" t="str">
        <f>IF(I29&gt;=90,"Xuất Sắc",IF(I29&gt;=80,"Tốt",IF(I29&gt;=65,"Khá",IF(I29&gt;=50,"Trung bình",IF(I29&gt;=35,"Yếu","Kém")))))</f>
        <v>Tốt</v>
      </c>
      <c r="K29" s="50">
        <f>+IF(I29=0,"KĐG","")</f>
      </c>
    </row>
    <row r="30" spans="1:11" ht="21.75" customHeight="1">
      <c r="A30" s="37">
        <v>24</v>
      </c>
      <c r="B30" s="25" t="s">
        <v>328</v>
      </c>
      <c r="C30" s="26" t="s">
        <v>66</v>
      </c>
      <c r="D30" s="24">
        <v>2021613646</v>
      </c>
      <c r="E30" s="38"/>
      <c r="F30" s="38"/>
      <c r="G30" s="38"/>
      <c r="H30" s="38"/>
      <c r="I30" s="29">
        <v>77</v>
      </c>
      <c r="J30" s="39" t="str">
        <f>IF(I30&gt;=90,"Xuất Sắc",IF(I30&gt;=80,"Tốt",IF(I30&gt;=65,"Khá",IF(I30&gt;=50,"Trung bình",IF(I30&gt;=35,"Yếu","Kém")))))</f>
        <v>Khá</v>
      </c>
      <c r="K30" s="50">
        <f>+IF(I30=0,"KĐG","")</f>
      </c>
    </row>
    <row r="31" spans="1:11" ht="21.75" customHeight="1">
      <c r="A31" s="37">
        <v>14</v>
      </c>
      <c r="B31" s="25" t="s">
        <v>336</v>
      </c>
      <c r="C31" s="26" t="s">
        <v>125</v>
      </c>
      <c r="D31" s="24">
        <v>1921619007</v>
      </c>
      <c r="E31" s="38"/>
      <c r="F31" s="38"/>
      <c r="G31" s="38"/>
      <c r="H31" s="38"/>
      <c r="I31" s="29"/>
      <c r="J31" s="39" t="str">
        <f>IF(I31&gt;=90,"Xuất Sắc",IF(I31&gt;=80,"Tốt",IF(I31&gt;=65,"Khá",IF(I31&gt;=50,"Trung bình",IF(I31&gt;=35,"Yếu","Kém")))))</f>
        <v>Kém</v>
      </c>
      <c r="K31" s="50" t="str">
        <f>+IF(I31=0,"KĐG","")</f>
        <v>KĐG</v>
      </c>
    </row>
    <row r="32" spans="1:11" ht="21.75" customHeight="1">
      <c r="A32" s="37">
        <v>41</v>
      </c>
      <c r="B32" s="25" t="s">
        <v>342</v>
      </c>
      <c r="C32" s="26" t="s">
        <v>343</v>
      </c>
      <c r="D32" s="24">
        <v>2026612674</v>
      </c>
      <c r="E32" s="38"/>
      <c r="F32" s="38"/>
      <c r="G32" s="38"/>
      <c r="H32" s="38"/>
      <c r="I32" s="29"/>
      <c r="J32" s="39" t="str">
        <f>IF(I32&gt;=90,"Xuất Sắc",IF(I32&gt;=80,"Tốt",IF(I32&gt;=65,"Khá",IF(I32&gt;=50,"Trung bình",IF(I32&gt;=35,"Yếu","Kém")))))</f>
        <v>Kém</v>
      </c>
      <c r="K32" s="50" t="str">
        <f>+IF(I32=0,"KĐG","")</f>
        <v>KĐG</v>
      </c>
    </row>
    <row r="33" spans="1:11" ht="21.75" customHeight="1">
      <c r="A33" s="37">
        <v>4</v>
      </c>
      <c r="B33" s="25" t="s">
        <v>82</v>
      </c>
      <c r="C33" s="26" t="s">
        <v>72</v>
      </c>
      <c r="D33" s="24">
        <v>171216309</v>
      </c>
      <c r="E33" s="38"/>
      <c r="F33" s="38"/>
      <c r="G33" s="38"/>
      <c r="H33" s="38"/>
      <c r="I33" s="29"/>
      <c r="J33" s="39" t="str">
        <f>IF(I33&gt;=90,"Xuất Sắc",IF(I33&gt;=80,"Tốt",IF(I33&gt;=65,"Khá",IF(I33&gt;=50,"Trung bình",IF(I33&gt;=35,"Yếu","Kém")))))</f>
        <v>Kém</v>
      </c>
      <c r="K33" s="50" t="str">
        <f>+IF(I33=0,"KĐG","")</f>
        <v>KĐG</v>
      </c>
    </row>
    <row r="34" spans="1:11" ht="21.75" customHeight="1">
      <c r="A34" s="37">
        <v>20</v>
      </c>
      <c r="B34" s="25" t="s">
        <v>344</v>
      </c>
      <c r="C34" s="26" t="s">
        <v>72</v>
      </c>
      <c r="D34" s="24">
        <v>2021415119</v>
      </c>
      <c r="E34" s="38"/>
      <c r="F34" s="38"/>
      <c r="G34" s="38"/>
      <c r="H34" s="38"/>
      <c r="I34" s="29">
        <v>87</v>
      </c>
      <c r="J34" s="39" t="str">
        <f>IF(I34&gt;=90,"Xuất Sắc",IF(I34&gt;=80,"Tốt",IF(I34&gt;=65,"Khá",IF(I34&gt;=50,"Trung bình",IF(I34&gt;=35,"Yếu","Kém")))))</f>
        <v>Tốt</v>
      </c>
      <c r="K34" s="50">
        <f>+IF(I34=0,"KĐG","")</f>
      </c>
    </row>
    <row r="35" spans="1:11" ht="21.75" customHeight="1">
      <c r="A35" s="37">
        <v>29</v>
      </c>
      <c r="B35" s="25" t="s">
        <v>345</v>
      </c>
      <c r="C35" s="26" t="s">
        <v>224</v>
      </c>
      <c r="D35" s="24">
        <v>2021615744</v>
      </c>
      <c r="E35" s="38"/>
      <c r="F35" s="38"/>
      <c r="G35" s="38"/>
      <c r="H35" s="38"/>
      <c r="I35" s="29"/>
      <c r="J35" s="39" t="str">
        <f>IF(I35&gt;=90,"Xuất Sắc",IF(I35&gt;=80,"Tốt",IF(I35&gt;=65,"Khá",IF(I35&gt;=50,"Trung bình",IF(I35&gt;=35,"Yếu","Kém")))))</f>
        <v>Kém</v>
      </c>
      <c r="K35" s="50" t="str">
        <f>+IF(I35=0,"KĐG","")</f>
        <v>KĐG</v>
      </c>
    </row>
    <row r="36" spans="1:11" ht="21.75" customHeight="1">
      <c r="A36" s="37">
        <v>39</v>
      </c>
      <c r="B36" s="25" t="s">
        <v>30</v>
      </c>
      <c r="C36" s="26" t="s">
        <v>75</v>
      </c>
      <c r="D36" s="24">
        <v>2021638196</v>
      </c>
      <c r="E36" s="38"/>
      <c r="F36" s="38"/>
      <c r="G36" s="38"/>
      <c r="H36" s="38"/>
      <c r="I36" s="29"/>
      <c r="J36" s="39" t="str">
        <f>IF(I36&gt;=90,"Xuất Sắc",IF(I36&gt;=80,"Tốt",IF(I36&gt;=65,"Khá",IF(I36&gt;=50,"Trung bình",IF(I36&gt;=35,"Yếu","Kém")))))</f>
        <v>Kém</v>
      </c>
      <c r="K36" s="50" t="str">
        <f>+IF(I36=0,"KĐG","")</f>
        <v>KĐG</v>
      </c>
    </row>
    <row r="37" spans="1:11" ht="21.75" customHeight="1">
      <c r="A37" s="37">
        <v>40</v>
      </c>
      <c r="B37" s="25" t="s">
        <v>189</v>
      </c>
      <c r="C37" s="26" t="s">
        <v>75</v>
      </c>
      <c r="D37" s="24">
        <v>2021644769</v>
      </c>
      <c r="E37" s="38"/>
      <c r="F37" s="38"/>
      <c r="G37" s="38"/>
      <c r="H37" s="38"/>
      <c r="I37" s="29">
        <v>77</v>
      </c>
      <c r="J37" s="39" t="str">
        <f>IF(I37&gt;=90,"Xuất Sắc",IF(I37&gt;=80,"Tốt",IF(I37&gt;=65,"Khá",IF(I37&gt;=50,"Trung bình",IF(I37&gt;=35,"Yếu","Kém")))))</f>
        <v>Khá</v>
      </c>
      <c r="K37" s="50">
        <f>+IF(I37=0,"KĐG","")</f>
      </c>
    </row>
    <row r="38" spans="1:11" ht="21.75" customHeight="1">
      <c r="A38" s="37">
        <v>16</v>
      </c>
      <c r="B38" s="25" t="s">
        <v>67</v>
      </c>
      <c r="C38" s="26" t="s">
        <v>169</v>
      </c>
      <c r="D38" s="24">
        <v>1921629574</v>
      </c>
      <c r="E38" s="38"/>
      <c r="F38" s="38"/>
      <c r="G38" s="38"/>
      <c r="H38" s="38"/>
      <c r="I38" s="29"/>
      <c r="J38" s="39" t="str">
        <f>IF(I38&gt;=90,"Xuất Sắc",IF(I38&gt;=80,"Tốt",IF(I38&gt;=65,"Khá",IF(I38&gt;=50,"Trung bình",IF(I38&gt;=35,"Yếu","Kém")))))</f>
        <v>Kém</v>
      </c>
      <c r="K38" s="50" t="str">
        <f>+IF(I38=0,"KĐG","")</f>
        <v>KĐG</v>
      </c>
    </row>
    <row r="39" spans="1:11" ht="21.75" customHeight="1">
      <c r="A39" s="37">
        <v>18</v>
      </c>
      <c r="B39" s="25" t="s">
        <v>346</v>
      </c>
      <c r="C39" s="26" t="s">
        <v>169</v>
      </c>
      <c r="D39" s="24">
        <v>2021113432</v>
      </c>
      <c r="E39" s="38"/>
      <c r="F39" s="38"/>
      <c r="G39" s="38"/>
      <c r="H39" s="38"/>
      <c r="I39" s="29">
        <v>92</v>
      </c>
      <c r="J39" s="39" t="str">
        <f>IF(I39&gt;=90,"Xuất Sắc",IF(I39&gt;=80,"Tốt",IF(I39&gt;=65,"Khá",IF(I39&gt;=50,"Trung bình",IF(I39&gt;=35,"Yếu","Kém")))))</f>
        <v>Xuất Sắc</v>
      </c>
      <c r="K39" s="50">
        <f>+IF(I39=0,"KĐG","")</f>
      </c>
    </row>
    <row r="40" spans="1:11" ht="21.75" customHeight="1">
      <c r="A40" s="37">
        <v>36</v>
      </c>
      <c r="B40" s="25" t="s">
        <v>347</v>
      </c>
      <c r="C40" s="26" t="s">
        <v>169</v>
      </c>
      <c r="D40" s="24">
        <v>2021617323</v>
      </c>
      <c r="E40" s="38"/>
      <c r="F40" s="38"/>
      <c r="G40" s="38"/>
      <c r="H40" s="38"/>
      <c r="I40" s="29">
        <v>87</v>
      </c>
      <c r="J40" s="39" t="str">
        <f>IF(I40&gt;=90,"Xuất Sắc",IF(I40&gt;=80,"Tốt",IF(I40&gt;=65,"Khá",IF(I40&gt;=50,"Trung bình",IF(I40&gt;=35,"Yếu","Kém")))))</f>
        <v>Tốt</v>
      </c>
      <c r="K40" s="50">
        <f>+IF(I40=0,"KĐG","")</f>
      </c>
    </row>
    <row r="41" spans="1:11" ht="21.75" customHeight="1">
      <c r="A41" s="37">
        <v>37</v>
      </c>
      <c r="B41" s="25" t="s">
        <v>67</v>
      </c>
      <c r="C41" s="26" t="s">
        <v>246</v>
      </c>
      <c r="D41" s="24">
        <v>2021618218</v>
      </c>
      <c r="E41" s="38"/>
      <c r="F41" s="38"/>
      <c r="G41" s="38"/>
      <c r="H41" s="38"/>
      <c r="I41" s="29">
        <v>87</v>
      </c>
      <c r="J41" s="39" t="str">
        <f>IF(I41&gt;=90,"Xuất Sắc",IF(I41&gt;=80,"Tốt",IF(I41&gt;=65,"Khá",IF(I41&gt;=50,"Trung bình",IF(I41&gt;=35,"Yếu","Kém")))))</f>
        <v>Tốt</v>
      </c>
      <c r="K41" s="50">
        <f>+IF(I41=0,"KĐG","")</f>
      </c>
    </row>
    <row r="42" spans="1:11" ht="21.75" customHeight="1">
      <c r="A42" s="37">
        <v>5</v>
      </c>
      <c r="B42" s="25" t="s">
        <v>67</v>
      </c>
      <c r="C42" s="26" t="s">
        <v>173</v>
      </c>
      <c r="D42" s="24">
        <v>171216334</v>
      </c>
      <c r="E42" s="38"/>
      <c r="F42" s="38"/>
      <c r="G42" s="38"/>
      <c r="H42" s="38"/>
      <c r="I42" s="29"/>
      <c r="J42" s="39" t="str">
        <f>IF(I42&gt;=90,"Xuất Sắc",IF(I42&gt;=80,"Tốt",IF(I42&gt;=65,"Khá",IF(I42&gt;=50,"Trung bình",IF(I42&gt;=35,"Yếu","Kém")))))</f>
        <v>Kém</v>
      </c>
      <c r="K42" s="50" t="str">
        <f>+IF(I42=0,"KĐG","")</f>
        <v>KĐG</v>
      </c>
    </row>
    <row r="43" spans="1:11" ht="21.75" customHeight="1">
      <c r="A43" s="37">
        <v>1</v>
      </c>
      <c r="B43" s="25" t="s">
        <v>348</v>
      </c>
      <c r="C43" s="26" t="s">
        <v>175</v>
      </c>
      <c r="D43" s="24">
        <v>161215178</v>
      </c>
      <c r="E43" s="38"/>
      <c r="F43" s="38"/>
      <c r="G43" s="38"/>
      <c r="H43" s="38"/>
      <c r="I43" s="29"/>
      <c r="J43" s="39" t="str">
        <f>IF(I43&gt;=90,"Xuất Sắc",IF(I43&gt;=80,"Tốt",IF(I43&gt;=65,"Khá",IF(I43&gt;=50,"Trung bình",IF(I43&gt;=35,"Yếu","Kém")))))</f>
        <v>Kém</v>
      </c>
      <c r="K43" s="50" t="str">
        <f>+IF(I43=0,"KĐG","")</f>
        <v>KĐG</v>
      </c>
    </row>
    <row r="44" spans="1:11" ht="21.75" customHeight="1">
      <c r="A44" s="37">
        <v>25</v>
      </c>
      <c r="B44" s="25" t="s">
        <v>349</v>
      </c>
      <c r="C44" s="26" t="s">
        <v>86</v>
      </c>
      <c r="D44" s="24">
        <v>2021614676</v>
      </c>
      <c r="E44" s="38"/>
      <c r="F44" s="38"/>
      <c r="G44" s="38"/>
      <c r="H44" s="38"/>
      <c r="I44" s="29">
        <v>87</v>
      </c>
      <c r="J44" s="39" t="str">
        <f>IF(I44&gt;=90,"Xuất Sắc",IF(I44&gt;=80,"Tốt",IF(I44&gt;=65,"Khá",IF(I44&gt;=50,"Trung bình",IF(I44&gt;=35,"Yếu","Kém")))))</f>
        <v>Tốt</v>
      </c>
      <c r="K44" s="50">
        <f>+IF(I44=0,"KĐG","")</f>
      </c>
    </row>
    <row r="45" spans="1:11" ht="21.75" customHeight="1">
      <c r="A45" s="37">
        <v>43</v>
      </c>
      <c r="B45" s="25" t="s">
        <v>350</v>
      </c>
      <c r="C45" s="26" t="s">
        <v>88</v>
      </c>
      <c r="D45" s="24">
        <v>19216234470</v>
      </c>
      <c r="E45" s="38"/>
      <c r="F45" s="38"/>
      <c r="G45" s="38"/>
      <c r="H45" s="38"/>
      <c r="I45" s="29"/>
      <c r="J45" s="39" t="str">
        <f>IF(I45&gt;=90,"Xuất Sắc",IF(I45&gt;=80,"Tốt",IF(I45&gt;=65,"Khá",IF(I45&gt;=50,"Trung bình",IF(I45&gt;=35,"Yếu","Kém")))))</f>
        <v>Kém</v>
      </c>
      <c r="K45" s="50" t="str">
        <f>+IF(I45=0,"KĐG","")</f>
        <v>KĐG</v>
      </c>
    </row>
    <row r="46" spans="1:11" ht="21.75" customHeight="1">
      <c r="A46" s="37">
        <v>27</v>
      </c>
      <c r="B46" s="25" t="s">
        <v>67</v>
      </c>
      <c r="C46" s="26" t="s">
        <v>351</v>
      </c>
      <c r="D46" s="24">
        <v>2021615574</v>
      </c>
      <c r="E46" s="38"/>
      <c r="F46" s="38"/>
      <c r="G46" s="38"/>
      <c r="H46" s="38"/>
      <c r="I46" s="29">
        <v>87</v>
      </c>
      <c r="J46" s="39" t="str">
        <f>IF(I46&gt;=90,"Xuất Sắc",IF(I46&gt;=80,"Tốt",IF(I46&gt;=65,"Khá",IF(I46&gt;=50,"Trung bình",IF(I46&gt;=35,"Yếu","Kém")))))</f>
        <v>Tốt</v>
      </c>
      <c r="K46" s="50">
        <f>+IF(I46=0,"KĐG","")</f>
      </c>
    </row>
    <row r="47" spans="1:11" ht="21.75" customHeight="1">
      <c r="A47" s="37">
        <v>42</v>
      </c>
      <c r="B47" s="25" t="s">
        <v>67</v>
      </c>
      <c r="C47" s="26" t="s">
        <v>92</v>
      </c>
      <c r="D47" s="24">
        <v>2027612695</v>
      </c>
      <c r="E47" s="38"/>
      <c r="F47" s="38"/>
      <c r="G47" s="38"/>
      <c r="H47" s="38"/>
      <c r="I47" s="29"/>
      <c r="J47" s="39" t="str">
        <f>IF(I47&gt;=90,"Xuất Sắc",IF(I47&gt;=80,"Tốt",IF(I47&gt;=65,"Khá",IF(I47&gt;=50,"Trung bình",IF(I47&gt;=35,"Yếu","Kém")))))</f>
        <v>Kém</v>
      </c>
      <c r="K47" s="50" t="str">
        <f>+IF(I47=0,"KĐG","")</f>
        <v>KĐG</v>
      </c>
    </row>
    <row r="48" spans="1:11" ht="21.75" customHeight="1">
      <c r="A48" s="37">
        <v>11</v>
      </c>
      <c r="B48" s="25" t="s">
        <v>350</v>
      </c>
      <c r="C48" s="26" t="s">
        <v>352</v>
      </c>
      <c r="D48" s="24">
        <v>1921161337</v>
      </c>
      <c r="E48" s="38"/>
      <c r="F48" s="38"/>
      <c r="G48" s="38"/>
      <c r="H48" s="38"/>
      <c r="I48" s="29"/>
      <c r="J48" s="39" t="str">
        <f>IF(I48&gt;=90,"Xuất Sắc",IF(I48&gt;=80,"Tốt",IF(I48&gt;=65,"Khá",IF(I48&gt;=50,"Trung bình",IF(I48&gt;=35,"Yếu","Kém")))))</f>
        <v>Kém</v>
      </c>
      <c r="K48" s="50" t="str">
        <f>+IF(I48=0,"KĐG","")</f>
        <v>KĐG</v>
      </c>
    </row>
    <row r="49" spans="1:11" ht="21.75" customHeight="1">
      <c r="A49" s="37">
        <v>33</v>
      </c>
      <c r="B49" s="25" t="s">
        <v>353</v>
      </c>
      <c r="C49" s="26" t="s">
        <v>269</v>
      </c>
      <c r="D49" s="24">
        <v>2021616620</v>
      </c>
      <c r="E49" s="38"/>
      <c r="F49" s="38"/>
      <c r="G49" s="38"/>
      <c r="H49" s="38"/>
      <c r="I49" s="29">
        <v>97</v>
      </c>
      <c r="J49" s="39" t="str">
        <f>IF(I49&gt;=90,"Xuất Sắc",IF(I49&gt;=80,"Tốt",IF(I49&gt;=65,"Khá",IF(I49&gt;=50,"Trung bình",IF(I49&gt;=35,"Yếu","Kém")))))</f>
        <v>Xuất Sắc</v>
      </c>
      <c r="K49" s="50">
        <f>+IF(I49=0,"KĐG","")</f>
      </c>
    </row>
    <row r="50" spans="1:11" ht="21.75" customHeight="1">
      <c r="A50" s="37">
        <v>6</v>
      </c>
      <c r="B50" s="25" t="s">
        <v>393</v>
      </c>
      <c r="C50" s="26" t="s">
        <v>394</v>
      </c>
      <c r="D50" s="24">
        <v>171216362</v>
      </c>
      <c r="E50" s="38"/>
      <c r="F50" s="38"/>
      <c r="G50" s="38"/>
      <c r="H50" s="38"/>
      <c r="I50" s="29"/>
      <c r="J50" s="39" t="str">
        <f>IF(I50&gt;=90,"Xuất Sắc",IF(I50&gt;=80,"Tốt",IF(I50&gt;=65,"Khá",IF(I50&gt;=50,"Trung bình",IF(I50&gt;=35,"Yếu","Kém")))))</f>
        <v>Kém</v>
      </c>
      <c r="K50" s="50" t="str">
        <f>+IF(I50=0,"KĐG","")</f>
        <v>KĐG</v>
      </c>
    </row>
    <row r="51" spans="1:11" ht="21.75" customHeight="1">
      <c r="A51" s="37">
        <v>34</v>
      </c>
      <c r="B51" s="25" t="s">
        <v>354</v>
      </c>
      <c r="C51" s="26" t="s">
        <v>355</v>
      </c>
      <c r="D51" s="24">
        <v>2021616909</v>
      </c>
      <c r="E51" s="38"/>
      <c r="F51" s="38"/>
      <c r="G51" s="38"/>
      <c r="H51" s="38"/>
      <c r="I51" s="29"/>
      <c r="J51" s="39" t="str">
        <f>IF(I51&gt;=90,"Xuất Sắc",IF(I51&gt;=80,"Tốt",IF(I51&gt;=65,"Khá",IF(I51&gt;=50,"Trung bình",IF(I51&gt;=35,"Yếu","Kém")))))</f>
        <v>Kém</v>
      </c>
      <c r="K51" s="50" t="str">
        <f>+IF(I51=0,"KĐG","")</f>
        <v>KĐG</v>
      </c>
    </row>
    <row r="52" spans="1:11" ht="21.75" customHeight="1" hidden="1">
      <c r="A52" s="37">
        <v>44</v>
      </c>
      <c r="B52" s="25"/>
      <c r="C52" s="26"/>
      <c r="D52" s="24"/>
      <c r="E52" s="38"/>
      <c r="F52" s="38"/>
      <c r="G52" s="38"/>
      <c r="H52" s="38"/>
      <c r="I52" s="29"/>
      <c r="J52" s="39" t="str">
        <f>IF(I52&gt;=90,"Xuất Sắc",IF(I52&gt;=80,"Tốt",IF(I52&gt;=65,"Khá",IF(I52&gt;=50,"Trung bình",IF(I52&gt;=35,"Yếu","Kém")))))</f>
        <v>Kém</v>
      </c>
      <c r="K52" s="50" t="str">
        <f>+IF(I52=0,"KĐG","")</f>
        <v>KĐG</v>
      </c>
    </row>
    <row r="53" spans="1:11" ht="21.75" customHeight="1" hidden="1">
      <c r="A53" s="37">
        <v>45</v>
      </c>
      <c r="B53" s="63"/>
      <c r="C53" s="64"/>
      <c r="D53" s="62"/>
      <c r="E53" s="38"/>
      <c r="F53" s="38"/>
      <c r="G53" s="38"/>
      <c r="H53" s="38"/>
      <c r="I53" s="29"/>
      <c r="J53" s="39" t="str">
        <f>IF(I53&gt;=90,"Xuất Sắc",IF(I53&gt;=80,"Tốt",IF(I53&gt;=65,"Khá",IF(I53&gt;=50,"Trung bình",IF(I53&gt;=35,"Yếu","Kém")))))</f>
        <v>Kém</v>
      </c>
      <c r="K53" s="50"/>
    </row>
    <row r="54" spans="1:11" ht="21.75" customHeight="1" hidden="1">
      <c r="A54" s="37">
        <v>46</v>
      </c>
      <c r="B54" s="25"/>
      <c r="C54" s="26"/>
      <c r="D54" s="24"/>
      <c r="E54" s="38"/>
      <c r="F54" s="38"/>
      <c r="G54" s="38"/>
      <c r="H54" s="38"/>
      <c r="I54" s="29"/>
      <c r="J54" s="39" t="str">
        <f>IF(I54&gt;=90,"Xuất Sắc",IF(I54&gt;=80,"Tốt",IF(I54&gt;=65,"Khá",IF(I54&gt;=50,"Trung bình",IF(I54&gt;=35,"Yếu","Kém")))))</f>
        <v>Kém</v>
      </c>
      <c r="K54" s="50"/>
    </row>
    <row r="55" spans="1:11" ht="21.75" customHeight="1" hidden="1">
      <c r="A55" s="37">
        <v>47</v>
      </c>
      <c r="B55" s="25"/>
      <c r="C55" s="26"/>
      <c r="D55" s="24"/>
      <c r="E55" s="38"/>
      <c r="F55" s="38"/>
      <c r="G55" s="38"/>
      <c r="H55" s="38"/>
      <c r="I55" s="29"/>
      <c r="J55" s="39" t="str">
        <f>IF(I55&gt;=90,"Xuất Sắc",IF(I55&gt;=80,"Tốt",IF(I55&gt;=65,"Khá",IF(I55&gt;=50,"Trung bình",IF(I55&gt;=35,"Yếu","Kém")))))</f>
        <v>Kém</v>
      </c>
      <c r="K55" s="50"/>
    </row>
    <row r="56" spans="1:11" ht="21.75" customHeight="1" hidden="1">
      <c r="A56" s="37">
        <v>48</v>
      </c>
      <c r="B56" s="25"/>
      <c r="C56" s="26"/>
      <c r="D56" s="24"/>
      <c r="E56" s="38"/>
      <c r="F56" s="38"/>
      <c r="G56" s="38"/>
      <c r="H56" s="38"/>
      <c r="I56" s="29"/>
      <c r="J56" s="39" t="str">
        <f>IF(I56&gt;=90,"Xuất Sắc",IF(I56&gt;=80,"Tốt",IF(I56&gt;=65,"Khá",IF(I56&gt;=50,"Trung bình",IF(I56&gt;=35,"Yếu","Kém")))))</f>
        <v>Kém</v>
      </c>
      <c r="K56" s="50"/>
    </row>
    <row r="57" spans="1:11" ht="21.75" customHeight="1" hidden="1">
      <c r="A57" s="37">
        <v>49</v>
      </c>
      <c r="B57" s="25"/>
      <c r="C57" s="26"/>
      <c r="D57" s="24"/>
      <c r="E57" s="38"/>
      <c r="F57" s="38"/>
      <c r="G57" s="38"/>
      <c r="H57" s="38"/>
      <c r="I57" s="29"/>
      <c r="J57" s="39" t="str">
        <f>IF(I57&gt;=90,"Xuất Sắc",IF(I57&gt;=80,"Tốt",IF(I57&gt;=65,"Khá",IF(I57&gt;=50,"Trung bình",IF(I57&gt;=35,"Yếu","Kém")))))</f>
        <v>Kém</v>
      </c>
      <c r="K57" s="50"/>
    </row>
    <row r="58" spans="1:11" ht="21.75" customHeight="1" hidden="1">
      <c r="A58" s="37">
        <v>50</v>
      </c>
      <c r="B58" s="25"/>
      <c r="C58" s="26"/>
      <c r="D58" s="24"/>
      <c r="E58" s="38"/>
      <c r="F58" s="38"/>
      <c r="G58" s="38"/>
      <c r="H58" s="38"/>
      <c r="I58" s="29"/>
      <c r="J58" s="39" t="str">
        <f>IF(I58&gt;=90,"Xuất Sắc",IF(I58&gt;=80,"Tốt",IF(I58&gt;=65,"Khá",IF(I58&gt;=50,"Trung bình",IF(I58&gt;=35,"Yếu","Kém")))))</f>
        <v>Kém</v>
      </c>
      <c r="K58" s="50"/>
    </row>
    <row r="59" spans="1:11" ht="16.5" hidden="1">
      <c r="A59" s="37"/>
      <c r="B59" s="40"/>
      <c r="C59" s="41"/>
      <c r="D59" s="38"/>
      <c r="E59" s="38"/>
      <c r="F59" s="38"/>
      <c r="G59" s="38"/>
      <c r="H59" s="38"/>
      <c r="I59" s="42"/>
      <c r="J59" s="39"/>
      <c r="K59" s="50"/>
    </row>
    <row r="60" spans="1:11" ht="16.5" hidden="1">
      <c r="A60" s="37"/>
      <c r="B60" s="40"/>
      <c r="C60" s="41"/>
      <c r="D60" s="38"/>
      <c r="E60" s="38"/>
      <c r="F60" s="38"/>
      <c r="G60" s="38"/>
      <c r="H60" s="38"/>
      <c r="I60" s="42"/>
      <c r="J60" s="39"/>
      <c r="K60" s="50"/>
    </row>
    <row r="61" spans="1:11" ht="16.5" hidden="1">
      <c r="A61" s="37"/>
      <c r="B61" s="40"/>
      <c r="C61" s="41"/>
      <c r="D61" s="38"/>
      <c r="E61" s="38"/>
      <c r="F61" s="38"/>
      <c r="G61" s="38"/>
      <c r="H61" s="38"/>
      <c r="I61" s="42"/>
      <c r="J61" s="39"/>
      <c r="K61" s="50"/>
    </row>
    <row r="62" spans="1:11" ht="16.5" hidden="1">
      <c r="A62" s="37"/>
      <c r="B62" s="40"/>
      <c r="C62" s="41"/>
      <c r="D62" s="38"/>
      <c r="E62" s="38"/>
      <c r="F62" s="38"/>
      <c r="G62" s="38"/>
      <c r="H62" s="38"/>
      <c r="I62" s="42"/>
      <c r="J62" s="39"/>
      <c r="K62" s="50"/>
    </row>
    <row r="63" spans="1:11" ht="16.5" hidden="1">
      <c r="A63" s="37"/>
      <c r="B63" s="40"/>
      <c r="C63" s="41"/>
      <c r="D63" s="38"/>
      <c r="E63" s="38"/>
      <c r="F63" s="38"/>
      <c r="G63" s="38"/>
      <c r="H63" s="38"/>
      <c r="I63" s="42"/>
      <c r="J63" s="39"/>
      <c r="K63" s="50"/>
    </row>
    <row r="64" spans="1:11" ht="16.5" hidden="1">
      <c r="A64" s="37"/>
      <c r="B64" s="40"/>
      <c r="C64" s="41"/>
      <c r="D64" s="38"/>
      <c r="E64" s="38"/>
      <c r="F64" s="38"/>
      <c r="G64" s="38"/>
      <c r="H64" s="38"/>
      <c r="I64" s="42"/>
      <c r="J64" s="39"/>
      <c r="K64" s="50"/>
    </row>
    <row r="65" spans="1:11" ht="16.5" hidden="1">
      <c r="A65" s="37"/>
      <c r="B65" s="40"/>
      <c r="C65" s="41"/>
      <c r="D65" s="38"/>
      <c r="E65" s="38"/>
      <c r="F65" s="38"/>
      <c r="G65" s="38"/>
      <c r="H65" s="38"/>
      <c r="I65" s="42"/>
      <c r="J65" s="39"/>
      <c r="K65" s="50"/>
    </row>
    <row r="66" spans="1:11" ht="16.5" hidden="1">
      <c r="A66" s="37"/>
      <c r="B66" s="40"/>
      <c r="C66" s="41"/>
      <c r="D66" s="38"/>
      <c r="E66" s="38"/>
      <c r="F66" s="38"/>
      <c r="G66" s="38"/>
      <c r="H66" s="38"/>
      <c r="I66" s="42"/>
      <c r="J66" s="39"/>
      <c r="K66" s="50"/>
    </row>
    <row r="67" spans="1:11" ht="16.5" hidden="1">
      <c r="A67" s="37"/>
      <c r="B67" s="40"/>
      <c r="C67" s="41"/>
      <c r="D67" s="38"/>
      <c r="E67" s="38"/>
      <c r="F67" s="38"/>
      <c r="G67" s="38"/>
      <c r="H67" s="38"/>
      <c r="I67" s="42"/>
      <c r="J67" s="39"/>
      <c r="K67" s="50"/>
    </row>
    <row r="68" spans="1:11" ht="16.5" hidden="1">
      <c r="A68" s="37"/>
      <c r="B68" s="40"/>
      <c r="C68" s="41"/>
      <c r="D68" s="38"/>
      <c r="E68" s="38"/>
      <c r="F68" s="38"/>
      <c r="G68" s="38"/>
      <c r="H68" s="38"/>
      <c r="I68" s="42"/>
      <c r="J68" s="39"/>
      <c r="K68" s="50"/>
    </row>
    <row r="69" spans="1:11" ht="16.5" hidden="1">
      <c r="A69" s="37"/>
      <c r="B69" s="40"/>
      <c r="C69" s="41"/>
      <c r="D69" s="38"/>
      <c r="E69" s="38"/>
      <c r="F69" s="38"/>
      <c r="G69" s="38"/>
      <c r="H69" s="38"/>
      <c r="I69" s="42"/>
      <c r="J69" s="39"/>
      <c r="K69" s="50"/>
    </row>
    <row r="70" spans="1:11" ht="16.5" hidden="1">
      <c r="A70" s="37"/>
      <c r="B70" s="40"/>
      <c r="C70" s="41"/>
      <c r="D70" s="38"/>
      <c r="E70" s="38"/>
      <c r="F70" s="38"/>
      <c r="G70" s="38"/>
      <c r="H70" s="38"/>
      <c r="I70" s="42"/>
      <c r="J70" s="39"/>
      <c r="K70" s="50"/>
    </row>
    <row r="71" spans="1:11" ht="16.5" hidden="1">
      <c r="A71" s="37"/>
      <c r="B71" s="40"/>
      <c r="C71" s="41"/>
      <c r="D71" s="38"/>
      <c r="E71" s="38"/>
      <c r="F71" s="38"/>
      <c r="G71" s="38"/>
      <c r="H71" s="38"/>
      <c r="I71" s="42"/>
      <c r="J71" s="39"/>
      <c r="K71" s="50"/>
    </row>
    <row r="72" spans="1:11" ht="16.5" hidden="1">
      <c r="A72" s="37"/>
      <c r="B72" s="40"/>
      <c r="C72" s="41"/>
      <c r="D72" s="38"/>
      <c r="E72" s="38"/>
      <c r="F72" s="38"/>
      <c r="G72" s="38"/>
      <c r="H72" s="38"/>
      <c r="I72" s="42"/>
      <c r="J72" s="39"/>
      <c r="K72" s="50"/>
    </row>
    <row r="73" spans="1:11" ht="16.5" hidden="1">
      <c r="A73" s="37"/>
      <c r="B73" s="40"/>
      <c r="C73" s="41"/>
      <c r="D73" s="38"/>
      <c r="E73" s="38"/>
      <c r="F73" s="38"/>
      <c r="G73" s="38"/>
      <c r="H73" s="38"/>
      <c r="I73" s="42"/>
      <c r="J73" s="39"/>
      <c r="K73" s="50"/>
    </row>
    <row r="74" spans="1:11" ht="16.5" hidden="1">
      <c r="A74" s="43"/>
      <c r="B74" s="44"/>
      <c r="C74" s="45"/>
      <c r="D74" s="46"/>
      <c r="E74" s="46"/>
      <c r="F74" s="46"/>
      <c r="G74" s="46"/>
      <c r="H74" s="46"/>
      <c r="I74" s="47"/>
      <c r="J74" s="48"/>
      <c r="K74" s="51"/>
    </row>
    <row r="75" spans="1:11" ht="11.25" customHeight="1">
      <c r="A75" s="5"/>
      <c r="B75" s="6"/>
      <c r="C75" s="6"/>
      <c r="D75" s="6"/>
      <c r="E75" s="6"/>
      <c r="F75" s="6"/>
      <c r="G75" s="6"/>
      <c r="H75" s="6"/>
      <c r="I75" s="30"/>
      <c r="J75" s="6"/>
      <c r="K75" s="6"/>
    </row>
    <row r="76" spans="1:11" ht="16.5">
      <c r="A76" s="11"/>
      <c r="C76" s="6"/>
      <c r="D76" s="6"/>
      <c r="E76" s="6"/>
      <c r="F76" s="6"/>
      <c r="G76" s="6"/>
      <c r="H76" s="88" t="s">
        <v>5</v>
      </c>
      <c r="I76" s="88"/>
      <c r="J76" s="88"/>
      <c r="K76" s="88"/>
    </row>
    <row r="77" spans="1:11" ht="16.5">
      <c r="A77" s="12"/>
      <c r="C77" s="6"/>
      <c r="D77" s="6"/>
      <c r="E77" s="6"/>
      <c r="F77" s="6"/>
      <c r="G77" s="6"/>
      <c r="H77" s="89" t="s">
        <v>6</v>
      </c>
      <c r="I77" s="89"/>
      <c r="J77" s="20" t="s">
        <v>7</v>
      </c>
      <c r="K77" s="20" t="s">
        <v>8</v>
      </c>
    </row>
    <row r="78" spans="1:11" ht="16.5" customHeight="1">
      <c r="A78" s="12"/>
      <c r="B78" s="6"/>
      <c r="C78" s="6"/>
      <c r="D78" s="6"/>
      <c r="E78" s="6"/>
      <c r="F78" s="6"/>
      <c r="G78" s="6"/>
      <c r="H78" s="52" t="s">
        <v>9</v>
      </c>
      <c r="I78" s="53"/>
      <c r="J78" s="21">
        <f aca="true" t="shared" si="0" ref="J78:J83">COUNTIF($J$9:$J$74,H78)</f>
        <v>2</v>
      </c>
      <c r="K78" s="22">
        <f aca="true" t="shared" si="1" ref="K78:K83">J78/$J$84</f>
        <v>0.04</v>
      </c>
    </row>
    <row r="79" spans="1:11" ht="16.5" customHeight="1">
      <c r="A79" s="5"/>
      <c r="B79" s="6"/>
      <c r="C79" s="6"/>
      <c r="D79" s="6"/>
      <c r="E79" s="6"/>
      <c r="F79" s="6"/>
      <c r="G79" s="6"/>
      <c r="H79" s="54" t="s">
        <v>105</v>
      </c>
      <c r="I79" s="55"/>
      <c r="J79" s="23">
        <f t="shared" si="0"/>
        <v>12</v>
      </c>
      <c r="K79" s="56">
        <f t="shared" si="1"/>
        <v>0.24</v>
      </c>
    </row>
    <row r="80" spans="1:11" ht="16.5" customHeight="1">
      <c r="A80" s="5"/>
      <c r="B80" s="6"/>
      <c r="C80" s="6"/>
      <c r="D80" s="6"/>
      <c r="E80" s="6"/>
      <c r="F80" s="6"/>
      <c r="G80" s="6"/>
      <c r="H80" s="54" t="s">
        <v>10</v>
      </c>
      <c r="I80" s="55"/>
      <c r="J80" s="23">
        <f t="shared" si="0"/>
        <v>7</v>
      </c>
      <c r="K80" s="56">
        <f t="shared" si="1"/>
        <v>0.14</v>
      </c>
    </row>
    <row r="81" spans="1:11" ht="16.5" customHeight="1">
      <c r="A81" s="5"/>
      <c r="B81" s="6"/>
      <c r="C81" s="6"/>
      <c r="D81" s="6"/>
      <c r="E81" s="6"/>
      <c r="F81" s="6"/>
      <c r="G81" s="6"/>
      <c r="H81" s="54" t="s">
        <v>106</v>
      </c>
      <c r="I81" s="55"/>
      <c r="J81" s="23">
        <f t="shared" si="0"/>
        <v>0</v>
      </c>
      <c r="K81" s="56">
        <f t="shared" si="1"/>
        <v>0</v>
      </c>
    </row>
    <row r="82" spans="1:11" ht="16.5" customHeight="1">
      <c r="A82" s="5"/>
      <c r="B82" s="6"/>
      <c r="C82" s="6"/>
      <c r="D82" s="6"/>
      <c r="E82" s="6"/>
      <c r="F82" s="6"/>
      <c r="G82" s="6"/>
      <c r="H82" s="54" t="s">
        <v>107</v>
      </c>
      <c r="I82" s="55"/>
      <c r="J82" s="23">
        <f t="shared" si="0"/>
        <v>0</v>
      </c>
      <c r="K82" s="56">
        <f t="shared" si="1"/>
        <v>0</v>
      </c>
    </row>
    <row r="83" spans="1:11" ht="16.5" customHeight="1">
      <c r="A83" s="5"/>
      <c r="B83" s="6"/>
      <c r="C83" s="6"/>
      <c r="D83" s="6"/>
      <c r="E83" s="6"/>
      <c r="F83" s="6"/>
      <c r="G83" s="6"/>
      <c r="H83" s="57" t="s">
        <v>11</v>
      </c>
      <c r="I83" s="58"/>
      <c r="J83" s="59">
        <f t="shared" si="0"/>
        <v>29</v>
      </c>
      <c r="K83" s="60">
        <f t="shared" si="1"/>
        <v>0.58</v>
      </c>
    </row>
    <row r="84" spans="1:11" ht="16.5" customHeight="1">
      <c r="A84" s="5"/>
      <c r="B84" s="6"/>
      <c r="C84" s="6"/>
      <c r="D84" s="6"/>
      <c r="E84" s="6"/>
      <c r="F84" s="6"/>
      <c r="G84" s="6"/>
      <c r="H84" s="90" t="s">
        <v>12</v>
      </c>
      <c r="I84" s="91"/>
      <c r="J84" s="7">
        <f>SUM(J78:J83)</f>
        <v>50</v>
      </c>
      <c r="K84" s="61">
        <f>SUM(K78:K83)</f>
        <v>1</v>
      </c>
    </row>
    <row r="85" spans="1:11" s="4" customFormat="1" ht="16.5">
      <c r="A85" s="92" t="s">
        <v>27</v>
      </c>
      <c r="B85" s="92"/>
      <c r="C85" s="92"/>
      <c r="D85" s="92"/>
      <c r="E85" s="92"/>
      <c r="F85" s="14"/>
      <c r="G85" s="14"/>
      <c r="H85" s="8"/>
      <c r="I85" s="31"/>
      <c r="J85" s="9"/>
      <c r="K85" s="9"/>
    </row>
    <row r="86" spans="1:11" s="10" customFormat="1" ht="15.75">
      <c r="A86" s="87" t="s">
        <v>13</v>
      </c>
      <c r="B86" s="87"/>
      <c r="C86" s="87"/>
      <c r="D86" s="87"/>
      <c r="E86" s="13"/>
      <c r="F86" s="13"/>
      <c r="G86" s="87" t="s">
        <v>386</v>
      </c>
      <c r="H86" s="87"/>
      <c r="I86" s="87"/>
      <c r="J86" s="87"/>
      <c r="K86" s="87"/>
    </row>
    <row r="87" spans="1:11" ht="16.5">
      <c r="A87" s="5"/>
      <c r="B87" s="6"/>
      <c r="C87" s="6"/>
      <c r="D87" s="6"/>
      <c r="E87" s="6"/>
      <c r="F87" s="6"/>
      <c r="G87" s="6"/>
      <c r="H87" s="6"/>
      <c r="I87" s="30"/>
      <c r="J87" s="6"/>
      <c r="K87" s="6"/>
    </row>
    <row r="88" spans="1:11" ht="16.5">
      <c r="A88" s="5"/>
      <c r="B88" s="6"/>
      <c r="C88" s="6"/>
      <c r="D88" s="6"/>
      <c r="E88" s="6"/>
      <c r="F88" s="6"/>
      <c r="G88" s="6"/>
      <c r="H88" s="6"/>
      <c r="I88" s="30"/>
      <c r="J88" s="6"/>
      <c r="K88" s="6"/>
    </row>
    <row r="91" spans="1:11" ht="16.5">
      <c r="A91" s="87" t="s">
        <v>322</v>
      </c>
      <c r="B91" s="87"/>
      <c r="C91" s="87"/>
      <c r="D91" s="87"/>
      <c r="E91" s="13"/>
      <c r="F91" s="13"/>
      <c r="G91" s="87" t="s">
        <v>387</v>
      </c>
      <c r="H91" s="87"/>
      <c r="I91" s="87"/>
      <c r="J91" s="87"/>
      <c r="K91" s="87"/>
    </row>
  </sheetData>
  <sheetProtection/>
  <autoFilter ref="A8:K8">
    <sortState ref="A9:K91">
      <sortCondition sortBy="value" ref="C9:C91"/>
    </sortState>
  </autoFilter>
  <mergeCells count="23">
    <mergeCell ref="H84:I84"/>
    <mergeCell ref="A85:E85"/>
    <mergeCell ref="A86:D86"/>
    <mergeCell ref="G86:K86"/>
    <mergeCell ref="A91:D91"/>
    <mergeCell ref="G91:K91"/>
    <mergeCell ref="H7:H8"/>
    <mergeCell ref="I7:I8"/>
    <mergeCell ref="J7:J8"/>
    <mergeCell ref="K7:K8"/>
    <mergeCell ref="H76:K76"/>
    <mergeCell ref="H77:I77"/>
    <mergeCell ref="A7:A8"/>
    <mergeCell ref="D7:D8"/>
    <mergeCell ref="E7:E8"/>
    <mergeCell ref="F7:F8"/>
    <mergeCell ref="G7:G8"/>
    <mergeCell ref="A1:C1"/>
    <mergeCell ref="D1:K1"/>
    <mergeCell ref="A2:C2"/>
    <mergeCell ref="D2:K2"/>
    <mergeCell ref="A4:K4"/>
    <mergeCell ref="A5:K5"/>
  </mergeCells>
  <printOptions/>
  <pageMargins left="0.1968503937007874" right="0.1968503937007874" top="0.1968503937007874" bottom="0.1968503937007874" header="0.35433070866141736" footer="0.23622047244094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Thai</dc:creator>
  <cp:keywords/>
  <dc:description/>
  <cp:lastModifiedBy>saocodon</cp:lastModifiedBy>
  <cp:lastPrinted>2016-12-06T02:08:15Z</cp:lastPrinted>
  <dcterms:created xsi:type="dcterms:W3CDTF">2013-10-21T06:58:24Z</dcterms:created>
  <dcterms:modified xsi:type="dcterms:W3CDTF">2016-12-22T01:42:53Z</dcterms:modified>
  <cp:category/>
  <cp:version/>
  <cp:contentType/>
  <cp:contentStatus/>
</cp:coreProperties>
</file>