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XDC!$A$6:$T$27</definedName>
    <definedName name="_xlnm._FilterDatabase" localSheetId="0" hidden="1">XDD!$A$8:$T$8</definedName>
    <definedName name="_xlnm._FilterDatabase" localSheetId="2" hidden="1">XDQ!$A$6:$T$12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" localSheetId="1" hidden="1">#REF!</definedName>
    <definedName name="g" localSheetId="2" hidden="1">#REF!</definedName>
    <definedName name="g" hidden="1">#REF!</definedName>
    <definedName name="GTXL">#REF!</definedName>
    <definedName name="Gia_tien">#REF!</definedName>
    <definedName name="gia_tien_BTN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HANH" localSheetId="1" hidden="1">#REF!</definedName>
    <definedName name="KHANH" localSheetId="2" hidden="1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Area">#REF!</definedName>
    <definedName name="_xlnm.Print_Titles" localSheetId="0">XDD!$4:$6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1" hidden="1">#REF!</definedName>
    <definedName name="SGFD" localSheetId="2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thi">#REF!</definedName>
    <definedName name="ty_le">#REF!</definedName>
    <definedName name="ty_le_BTN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Q18" i="5" l="1"/>
  <c r="Q33" i="4" l="1"/>
  <c r="A12" i="5" l="1"/>
  <c r="A13" i="5" s="1"/>
  <c r="A14" i="5" s="1"/>
  <c r="A15" i="5" s="1"/>
  <c r="A16" i="5" s="1"/>
  <c r="A17" i="5" s="1"/>
  <c r="A14" i="4" l="1"/>
  <c r="A15" i="4" s="1"/>
  <c r="Q64" i="1" l="1"/>
  <c r="U9" i="1" l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0" i="1" l="1"/>
  <c r="A11" i="1" s="1"/>
  <c r="A12" i="1" s="1"/>
  <c r="A13" i="1" s="1"/>
  <c r="A14" i="1" s="1"/>
  <c r="A15" i="1" s="1"/>
  <c r="A16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10" i="4"/>
  <c r="A11" i="4" s="1"/>
  <c r="A30" i="4" l="1"/>
  <c r="A31" i="4" s="1"/>
  <c r="A16" i="4" l="1"/>
</calcChain>
</file>

<file path=xl/sharedStrings.xml><?xml version="1.0" encoding="utf-8"?>
<sst xmlns="http://schemas.openxmlformats.org/spreadsheetml/2006/main" count="647" uniqueCount="160">
  <si>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</si>
  <si>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</si>
  <si>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</si>
  <si>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</si>
  <si>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</si>
  <si>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</si>
  <si>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</si>
  <si>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</si>
  <si>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</si>
  <si>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</si>
  <si>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</si>
  <si>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</si>
  <si>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</si>
  <si>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</si>
  <si>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</si>
  <si>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</si>
  <si>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</si>
  <si>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</si>
  <si>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</si>
  <si>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</si>
  <si>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</si>
  <si>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</si>
  <si>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</si>
  <si>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</si>
  <si>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</si>
  <si>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</si>
  <si>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</si>
  <si>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</si>
  <si>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</si>
  <si>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</si>
  <si>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</si>
  <si>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Sinh viên thắc mắc liên hệ mail: phanthanhtamdtu@gmail.com</t>
  </si>
  <si>
    <t>NGƯỜI KIỂM TRA</t>
  </si>
  <si>
    <t>Trương Văn Tâm</t>
  </si>
  <si>
    <t>ThS. Nguyễn Ân</t>
  </si>
  <si>
    <t>ThS. Nguyễn Quốc Lâm</t>
  </si>
  <si>
    <t>CHUYÊN NGÀNH: CÔNG NGHỆ QUẢN LÝ XÂY DỰNG</t>
  </si>
  <si>
    <t>CT. HỘI ĐỒNG TỐT NGHIỆP</t>
  </si>
  <si>
    <t>HỘI ĐỒNG TỐT NGHIỆP</t>
  </si>
  <si>
    <t>KẾT QUẢ THI TỐT NGHIỆP VÀ ĐỀ NGHỊ CÔNG NHẬN TỐT NGHIỆP ĐỢT THÁNG 12 NĂM 2022</t>
  </si>
  <si>
    <t>THÁNG 12.2022</t>
  </si>
  <si>
    <t>DIỆN SV ĐỦ ĐIỀU KIỆN LÀM ĐỒ ÁNTỐT NGHIỆP</t>
  </si>
  <si>
    <t>Nguyễn Đại</t>
  </si>
  <si>
    <t>Hiệp</t>
  </si>
  <si>
    <t>K20XDD</t>
  </si>
  <si>
    <t>Nghệ An</t>
  </si>
  <si>
    <t>Nam</t>
  </si>
  <si>
    <t>Đạt</t>
  </si>
  <si>
    <t>Tốt</t>
  </si>
  <si>
    <t>Hoãn CNTN</t>
  </si>
  <si>
    <t>Lê Sinh</t>
  </si>
  <si>
    <t>Tường</t>
  </si>
  <si>
    <t>Quảng Ngãi</t>
  </si>
  <si>
    <t>Vũ Thanh</t>
  </si>
  <si>
    <t>Nhạc</t>
  </si>
  <si>
    <t>K21XDD</t>
  </si>
  <si>
    <t>Đà Nẵng</t>
  </si>
  <si>
    <t>Lý Anh</t>
  </si>
  <si>
    <t>Quân</t>
  </si>
  <si>
    <t>K22XDD</t>
  </si>
  <si>
    <t>Khá</t>
  </si>
  <si>
    <t>CNTN</t>
  </si>
  <si>
    <t>Võ Thanh</t>
  </si>
  <si>
    <t>Lâm</t>
  </si>
  <si>
    <t>K23XDD</t>
  </si>
  <si>
    <t>Gia Lai</t>
  </si>
  <si>
    <t>Ngô Tấn</t>
  </si>
  <si>
    <t>Thuận</t>
  </si>
  <si>
    <t>K24XDD</t>
  </si>
  <si>
    <t>Nguyễn Văn</t>
  </si>
  <si>
    <t>Bình</t>
  </si>
  <si>
    <t>Quảng Nam</t>
  </si>
  <si>
    <t>Trịnh Phú</t>
  </si>
  <si>
    <t>Cường</t>
  </si>
  <si>
    <t>Hồ Quốc</t>
  </si>
  <si>
    <t>Dự</t>
  </si>
  <si>
    <t>Lê Phan Chí</t>
  </si>
  <si>
    <t>Hiếu</t>
  </si>
  <si>
    <t>Triệu Tấn</t>
  </si>
  <si>
    <t>Trần Lê</t>
  </si>
  <si>
    <t>Khải</t>
  </si>
  <si>
    <t>Đỗ Đăng</t>
  </si>
  <si>
    <t>Nhật</t>
  </si>
  <si>
    <t>Quảng Trị</t>
  </si>
  <si>
    <t>Võ Văn</t>
  </si>
  <si>
    <t>Phước</t>
  </si>
  <si>
    <t>Trần Đình Ngọc</t>
  </si>
  <si>
    <t>Sang</t>
  </si>
  <si>
    <t>Lê Văn</t>
  </si>
  <si>
    <t>Tài</t>
  </si>
  <si>
    <t>Phạm Văn</t>
  </si>
  <si>
    <t>Tuân</t>
  </si>
  <si>
    <t>Nguyễn Phước Mạnh</t>
  </si>
  <si>
    <t>Nguyễn Trần Phước</t>
  </si>
  <si>
    <t>Thịnh</t>
  </si>
  <si>
    <t>Phú Yên</t>
  </si>
  <si>
    <t>Đoàn Ngọc</t>
  </si>
  <si>
    <t>Trãi</t>
  </si>
  <si>
    <t>Cái Mai Điền Gia</t>
  </si>
  <si>
    <t>Việt</t>
  </si>
  <si>
    <t>Phan Văn</t>
  </si>
  <si>
    <t>Xuất Sắc</t>
  </si>
  <si>
    <t>HỎNG</t>
  </si>
  <si>
    <t>Nguyễn Gia</t>
  </si>
  <si>
    <t>Bảo</t>
  </si>
  <si>
    <t>Châu Hồng Thái</t>
  </si>
  <si>
    <t>Dương</t>
  </si>
  <si>
    <t>Bình Định</t>
  </si>
  <si>
    <t>Nữ</t>
  </si>
  <si>
    <t>Nguyễn Hữu</t>
  </si>
  <si>
    <t>Quảng Bình</t>
  </si>
  <si>
    <t>Nguyễn Tấn</t>
  </si>
  <si>
    <t>Hiển</t>
  </si>
  <si>
    <t>Lê Thái</t>
  </si>
  <si>
    <t>Lê Việt</t>
  </si>
  <si>
    <t>Hoàng</t>
  </si>
  <si>
    <t>Đoàn Văn</t>
  </si>
  <si>
    <t>Hợp</t>
  </si>
  <si>
    <t>Phạm Lê Tuấn</t>
  </si>
  <si>
    <t>Kiệt</t>
  </si>
  <si>
    <t>Nguyễn Thành</t>
  </si>
  <si>
    <t>Khoa</t>
  </si>
  <si>
    <t>Đặng Thiên</t>
  </si>
  <si>
    <t>Long</t>
  </si>
  <si>
    <t>Phan Đình</t>
  </si>
  <si>
    <t>Nguyễn Khánh</t>
  </si>
  <si>
    <t>Nguyên</t>
  </si>
  <si>
    <t>Nguyễn Anh</t>
  </si>
  <si>
    <t>Nguyễn Vũ</t>
  </si>
  <si>
    <t>Lâm Tấn</t>
  </si>
  <si>
    <t>Tính</t>
  </si>
  <si>
    <t>Trần Quang</t>
  </si>
  <si>
    <t>Linh</t>
  </si>
  <si>
    <t>K22XDC</t>
  </si>
  <si>
    <t>Võ Tuấn</t>
  </si>
  <si>
    <t>Hưng</t>
  </si>
  <si>
    <t>K23XDC</t>
  </si>
  <si>
    <t>Tô Phan Quốc</t>
  </si>
  <si>
    <t>Huy</t>
  </si>
  <si>
    <t>Lương Thế</t>
  </si>
  <si>
    <t>Nguyễn Hữu Phi</t>
  </si>
  <si>
    <t>K24XDC</t>
  </si>
  <si>
    <t>Đào Xuân</t>
  </si>
  <si>
    <t>Quý</t>
  </si>
  <si>
    <t>Tân</t>
  </si>
  <si>
    <t>Lê Trọng</t>
  </si>
  <si>
    <t>Vũ</t>
  </si>
  <si>
    <t>Ngô Khắc</t>
  </si>
  <si>
    <t>K23XDQ</t>
  </si>
  <si>
    <t>ĐakLak</t>
  </si>
  <si>
    <t>Phạm Thị Diệu</t>
  </si>
  <si>
    <t>My</t>
  </si>
  <si>
    <t>K24XDQ</t>
  </si>
  <si>
    <t>Thừa Thiên Huế</t>
  </si>
  <si>
    <t>Trần Hoàng</t>
  </si>
  <si>
    <t>Cao Phi</t>
  </si>
  <si>
    <t>Nguyễn Phúc</t>
  </si>
  <si>
    <t>Tiến</t>
  </si>
  <si>
    <t>Phạm Đặng Quốc</t>
  </si>
  <si>
    <t>DIỆN SV VỚT ĐIỀU KIỆN GIAO ĐỒ ÁN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</si>
</sst>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6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7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7" fontId="7" fillId="0" borderId="0" xfId="7" applyNumberFormat="1" applyFont="1" applyAlignment="1">
      <alignment horizontal="center"/>
    </xf>
    <xf numFmtId="0" fontId="9" fillId="0" borderId="24" xfId="4" applyFont="1" applyFill="1" applyBorder="1" applyAlignment="1"/>
    <xf numFmtId="0" fontId="9" fillId="0" borderId="21" xfId="4" applyFont="1" applyFill="1" applyBorder="1" applyAlignment="1"/>
    <xf numFmtId="0" fontId="10" fillId="3" borderId="26" xfId="2" applyFont="1" applyFill="1" applyBorder="1" applyAlignment="1">
      <alignment horizontal="left" vertical="center"/>
    </xf>
    <xf numFmtId="0" fontId="9" fillId="0" borderId="24" xfId="4" applyFont="1" applyFill="1" applyBorder="1"/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" borderId="26" xfId="1" applyFont="1" applyFill="1" applyBorder="1" applyAlignment="1">
      <alignment horizontal="left"/>
    </xf>
    <xf numFmtId="0" fontId="9" fillId="2" borderId="26" xfId="1" applyFont="1" applyFill="1" applyBorder="1" applyAlignment="1">
      <alignment vertical="center"/>
    </xf>
    <xf numFmtId="0" fontId="10" fillId="2" borderId="26" xfId="1" applyFont="1" applyFill="1" applyBorder="1" applyAlignment="1">
      <alignment vertical="center"/>
    </xf>
    <xf numFmtId="14" fontId="9" fillId="2" borderId="26" xfId="1" quotePrefix="1" applyNumberFormat="1" applyFont="1" applyFill="1" applyBorder="1" applyAlignment="1">
      <alignment horizontal="center" vertical="center"/>
    </xf>
    <xf numFmtId="2" fontId="7" fillId="2" borderId="26" xfId="1" applyNumberFormat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/>
    </xf>
    <xf numFmtId="0" fontId="7" fillId="6" borderId="19" xfId="2" applyFont="1" applyFill="1" applyBorder="1" applyAlignment="1">
      <alignment horizontal="left" vertical="center"/>
    </xf>
    <xf numFmtId="0" fontId="9" fillId="6" borderId="19" xfId="2" applyFont="1" applyFill="1" applyBorder="1" applyAlignment="1">
      <alignment horizontal="left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>
      <pane xSplit="5" ySplit="6" topLeftCell="F23" activePane="bottomRight" state="frozen"/>
      <selection pane="topRight" activeCell="F1" sqref="F1"/>
      <selection pane="bottomLeft" activeCell="A9" sqref="A9"/>
      <selection pane="bottomRight" activeCell="F46" sqref="F46"/>
    </sheetView>
  </sheetViews>
  <sheetFormatPr defaultRowHeight="15"/>
  <cols>
    <col min="1" max="1" width="3.7109375" customWidth="1"/>
    <col min="2" max="2" width="11.7109375" customWidth="1"/>
    <col min="3" max="3" width="15.85546875" customWidth="1"/>
    <col min="4" max="4" width="7.28515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9.28515625" customWidth="1"/>
    <col min="19" max="19" width="9.5703125" style="56" customWidth="1"/>
    <col min="20" max="20" width="12.5703125" style="60" customWidth="1"/>
    <col min="21" max="21" width="4.42578125" hidden="1" customWidth="1"/>
  </cols>
  <sheetData>
    <row r="1" spans="1:21" ht="15.75">
      <c r="A1" s="143" t="s">
        <v>0</v>
      </c>
      <c r="B1" s="143"/>
      <c r="C1" s="143"/>
      <c r="D1" s="143"/>
      <c r="E1" s="1"/>
      <c r="F1" s="144" t="s">
        <v>39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ht="15.75">
      <c r="A2" s="145" t="s">
        <v>38</v>
      </c>
      <c r="B2" s="145"/>
      <c r="C2" s="145"/>
      <c r="D2" s="145"/>
      <c r="E2" s="1"/>
      <c r="F2" s="144" t="s">
        <v>27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1" ht="38.25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1" ht="18" customHeight="1">
      <c r="A4" s="146" t="s">
        <v>1</v>
      </c>
      <c r="B4" s="149" t="s">
        <v>2</v>
      </c>
      <c r="C4" s="152" t="s">
        <v>3</v>
      </c>
      <c r="D4" s="153"/>
      <c r="E4" s="158" t="s">
        <v>4</v>
      </c>
      <c r="F4" s="158" t="s">
        <v>5</v>
      </c>
      <c r="G4" s="146" t="s">
        <v>6</v>
      </c>
      <c r="H4" s="161" t="s">
        <v>7</v>
      </c>
      <c r="I4" s="128" t="s">
        <v>8</v>
      </c>
      <c r="J4" s="136" t="s">
        <v>9</v>
      </c>
      <c r="K4" s="137"/>
      <c r="L4" s="138" t="s">
        <v>10</v>
      </c>
      <c r="M4" s="139"/>
      <c r="N4" s="128" t="s">
        <v>11</v>
      </c>
      <c r="O4" s="128" t="s">
        <v>12</v>
      </c>
      <c r="P4" s="128" t="s">
        <v>13</v>
      </c>
      <c r="Q4" s="128" t="s">
        <v>14</v>
      </c>
      <c r="R4" s="128" t="s">
        <v>15</v>
      </c>
      <c r="S4" s="131" t="s">
        <v>16</v>
      </c>
      <c r="T4" s="131" t="s">
        <v>17</v>
      </c>
    </row>
    <row r="5" spans="1:21" ht="27.75" customHeight="1">
      <c r="A5" s="147"/>
      <c r="B5" s="150"/>
      <c r="C5" s="154"/>
      <c r="D5" s="155"/>
      <c r="E5" s="159"/>
      <c r="F5" s="159"/>
      <c r="G5" s="147"/>
      <c r="H5" s="162"/>
      <c r="I5" s="129"/>
      <c r="J5" s="128" t="s">
        <v>18</v>
      </c>
      <c r="K5" s="131" t="s">
        <v>19</v>
      </c>
      <c r="L5" s="140"/>
      <c r="M5" s="141"/>
      <c r="N5" s="129"/>
      <c r="O5" s="129"/>
      <c r="P5" s="129"/>
      <c r="Q5" s="129"/>
      <c r="R5" s="129"/>
      <c r="S5" s="132"/>
      <c r="T5" s="132"/>
    </row>
    <row r="6" spans="1:21" ht="17.25" customHeight="1">
      <c r="A6" s="148"/>
      <c r="B6" s="151"/>
      <c r="C6" s="156"/>
      <c r="D6" s="157"/>
      <c r="E6" s="160"/>
      <c r="F6" s="160"/>
      <c r="G6" s="148"/>
      <c r="H6" s="163"/>
      <c r="I6" s="130"/>
      <c r="J6" s="130"/>
      <c r="K6" s="133"/>
      <c r="L6" s="2" t="s">
        <v>20</v>
      </c>
      <c r="M6" s="3" t="s">
        <v>21</v>
      </c>
      <c r="N6" s="130"/>
      <c r="O6" s="130"/>
      <c r="P6" s="130"/>
      <c r="Q6" s="130"/>
      <c r="R6" s="130"/>
      <c r="S6" s="133"/>
      <c r="T6" s="133"/>
    </row>
    <row r="7" spans="1:21" ht="17.100000000000001" customHeight="1">
      <c r="A7" s="122" t="s">
        <v>40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  <c r="T7" s="126"/>
    </row>
    <row r="8" spans="1:21" ht="18" customHeight="1">
      <c r="A8" s="114" t="s">
        <v>29</v>
      </c>
      <c r="B8" s="114"/>
      <c r="C8" s="115"/>
      <c r="D8" s="116"/>
      <c r="E8" s="116"/>
      <c r="F8" s="117"/>
      <c r="G8" s="115"/>
      <c r="H8" s="115"/>
      <c r="I8" s="115"/>
      <c r="J8" s="115"/>
      <c r="K8" s="115"/>
      <c r="L8" s="115"/>
      <c r="M8" s="118"/>
      <c r="N8" s="119"/>
      <c r="O8" s="119"/>
      <c r="P8" s="118"/>
      <c r="Q8" s="118"/>
      <c r="R8" s="118"/>
      <c r="S8" s="120"/>
      <c r="T8" s="121"/>
    </row>
    <row r="9" spans="1:21" ht="18" customHeight="1">
      <c r="A9" s="76">
        <v>1</v>
      </c>
      <c r="B9" s="77">
        <v>2221615503</v>
      </c>
      <c r="C9" s="31" t="s">
        <v>57</v>
      </c>
      <c r="D9" s="78" t="s">
        <v>58</v>
      </c>
      <c r="E9" s="38" t="s">
        <v>59</v>
      </c>
      <c r="F9" s="79">
        <v>36153</v>
      </c>
      <c r="G9" s="32" t="s">
        <v>56</v>
      </c>
      <c r="H9" s="33" t="s">
        <v>46</v>
      </c>
      <c r="I9" s="34">
        <v>5.62</v>
      </c>
      <c r="J9" s="35"/>
      <c r="K9" s="35">
        <v>6.4</v>
      </c>
      <c r="L9" s="34">
        <v>5.69</v>
      </c>
      <c r="M9" s="34">
        <v>2.04</v>
      </c>
      <c r="N9" s="36" t="s">
        <v>47</v>
      </c>
      <c r="O9" s="36" t="s">
        <v>47</v>
      </c>
      <c r="P9" s="36" t="s">
        <v>47</v>
      </c>
      <c r="Q9" s="36" t="s">
        <v>47</v>
      </c>
      <c r="R9" s="36" t="s">
        <v>60</v>
      </c>
      <c r="S9" s="54">
        <v>0</v>
      </c>
      <c r="T9" s="52" t="s">
        <v>61</v>
      </c>
      <c r="U9">
        <f>COUNTIF(T9:T160,"CNTN")</f>
        <v>16</v>
      </c>
    </row>
    <row r="10" spans="1:21" ht="18" customHeight="1">
      <c r="A10" s="61">
        <f>A9+1</f>
        <v>2</v>
      </c>
      <c r="B10" s="62">
        <v>24216101464</v>
      </c>
      <c r="C10" s="63" t="s">
        <v>66</v>
      </c>
      <c r="D10" s="64" t="s">
        <v>67</v>
      </c>
      <c r="E10" s="65" t="s">
        <v>68</v>
      </c>
      <c r="F10" s="66">
        <v>34609</v>
      </c>
      <c r="G10" s="67" t="s">
        <v>56</v>
      </c>
      <c r="H10" s="68" t="s">
        <v>46</v>
      </c>
      <c r="I10" s="69">
        <v>7.38</v>
      </c>
      <c r="J10" s="70"/>
      <c r="K10" s="70">
        <v>6.6</v>
      </c>
      <c r="L10" s="69">
        <v>7.35</v>
      </c>
      <c r="M10" s="69">
        <v>3.1</v>
      </c>
      <c r="N10" s="71" t="s">
        <v>47</v>
      </c>
      <c r="O10" s="71" t="s">
        <v>47</v>
      </c>
      <c r="P10" s="71" t="s">
        <v>47</v>
      </c>
      <c r="Q10" s="71" t="s">
        <v>47</v>
      </c>
      <c r="R10" s="71" t="s">
        <v>48</v>
      </c>
      <c r="S10" s="72">
        <v>0</v>
      </c>
      <c r="T10" s="73" t="s">
        <v>61</v>
      </c>
    </row>
    <row r="11" spans="1:21" ht="18" hidden="1" customHeight="1">
      <c r="A11" s="80">
        <f t="shared" ref="A11:A16" si="0">A10+1</f>
        <v>3</v>
      </c>
      <c r="B11" s="81"/>
      <c r="C11" s="100"/>
      <c r="D11" s="82"/>
      <c r="E11" s="83"/>
      <c r="F11" s="84"/>
      <c r="G11" s="85"/>
      <c r="H11" s="86"/>
      <c r="I11" s="87"/>
      <c r="J11" s="88"/>
      <c r="K11" s="88"/>
      <c r="L11" s="87"/>
      <c r="M11" s="87"/>
      <c r="N11" s="89"/>
      <c r="O11" s="89"/>
      <c r="P11" s="89"/>
      <c r="Q11" s="89"/>
      <c r="R11" s="89"/>
      <c r="S11" s="90"/>
      <c r="T11" s="91"/>
    </row>
    <row r="12" spans="1:21" ht="18" hidden="1" customHeight="1">
      <c r="A12" s="76">
        <f t="shared" si="0"/>
        <v>4</v>
      </c>
      <c r="B12" s="77"/>
      <c r="C12" s="31"/>
      <c r="D12" s="78"/>
      <c r="E12" s="38"/>
      <c r="F12" s="79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1" ht="18" hidden="1" customHeight="1">
      <c r="A13" s="76">
        <f t="shared" si="0"/>
        <v>5</v>
      </c>
      <c r="B13" s="77"/>
      <c r="C13" s="31"/>
      <c r="D13" s="78"/>
      <c r="E13" s="38"/>
      <c r="F13" s="79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1" ht="18" hidden="1" customHeight="1">
      <c r="A14" s="76">
        <f t="shared" si="0"/>
        <v>6</v>
      </c>
      <c r="B14" s="77"/>
      <c r="C14" s="31"/>
      <c r="D14" s="78"/>
      <c r="E14" s="38"/>
      <c r="F14" s="79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1" ht="18" hidden="1" customHeight="1">
      <c r="A15" s="76">
        <f t="shared" si="0"/>
        <v>7</v>
      </c>
      <c r="B15" s="77"/>
      <c r="C15" s="31"/>
      <c r="D15" s="78"/>
      <c r="E15" s="38"/>
      <c r="F15" s="79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1" ht="18" hidden="1" customHeight="1">
      <c r="A16" s="76">
        <f t="shared" si="0"/>
        <v>8</v>
      </c>
      <c r="B16" s="77"/>
      <c r="C16" s="31"/>
      <c r="D16" s="78"/>
      <c r="E16" s="38"/>
      <c r="F16" s="79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18" hidden="1" customHeight="1">
      <c r="A17" s="76"/>
      <c r="B17" s="77"/>
      <c r="C17" s="31"/>
      <c r="D17" s="78"/>
      <c r="E17" s="38"/>
      <c r="F17" s="79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18" hidden="1" customHeight="1">
      <c r="A18" s="76"/>
      <c r="B18" s="77"/>
      <c r="C18" s="31"/>
      <c r="D18" s="78"/>
      <c r="E18" s="38"/>
      <c r="F18" s="79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18" hidden="1" customHeight="1">
      <c r="A19" s="76"/>
      <c r="B19" s="77"/>
      <c r="C19" s="31"/>
      <c r="D19" s="78"/>
      <c r="E19" s="38"/>
      <c r="F19" s="79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36"/>
      <c r="S19" s="54"/>
      <c r="T19" s="52"/>
    </row>
    <row r="20" spans="1:20" ht="18" hidden="1" customHeight="1">
      <c r="A20" s="76"/>
      <c r="B20" s="77"/>
      <c r="C20" s="31"/>
      <c r="D20" s="78"/>
      <c r="E20" s="38"/>
      <c r="F20" s="79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54"/>
      <c r="T20" s="52"/>
    </row>
    <row r="21" spans="1:20" ht="18" customHeight="1">
      <c r="A21" s="99" t="s">
        <v>41</v>
      </c>
      <c r="B21" s="4"/>
      <c r="C21" s="5"/>
      <c r="D21" s="6"/>
      <c r="E21" s="39"/>
      <c r="F21" s="7"/>
      <c r="G21" s="5"/>
      <c r="H21" s="5"/>
      <c r="I21" s="5"/>
      <c r="J21" s="5"/>
      <c r="K21" s="5"/>
      <c r="L21" s="5"/>
      <c r="M21" s="8"/>
      <c r="N21" s="9"/>
      <c r="O21" s="9"/>
      <c r="P21" s="8"/>
      <c r="Q21" s="8"/>
      <c r="R21" s="8"/>
      <c r="S21" s="10"/>
      <c r="T21" s="57"/>
    </row>
    <row r="22" spans="1:20" ht="18" customHeight="1">
      <c r="A22" s="76">
        <v>1</v>
      </c>
      <c r="B22" s="77">
        <v>2021617788</v>
      </c>
      <c r="C22" s="31" t="s">
        <v>42</v>
      </c>
      <c r="D22" s="78" t="s">
        <v>43</v>
      </c>
      <c r="E22" s="38" t="s">
        <v>44</v>
      </c>
      <c r="F22" s="79">
        <v>34844</v>
      </c>
      <c r="G22" s="32" t="s">
        <v>45</v>
      </c>
      <c r="H22" s="33" t="s">
        <v>46</v>
      </c>
      <c r="I22" s="34">
        <v>6.34</v>
      </c>
      <c r="J22" s="35">
        <v>0</v>
      </c>
      <c r="K22" s="35">
        <v>7.1</v>
      </c>
      <c r="L22" s="34">
        <v>6.39</v>
      </c>
      <c r="M22" s="34">
        <v>2.46</v>
      </c>
      <c r="N22" s="36" t="s">
        <v>47</v>
      </c>
      <c r="O22" s="36" t="s">
        <v>47</v>
      </c>
      <c r="P22" s="36">
        <v>0</v>
      </c>
      <c r="Q22" s="36">
        <v>0</v>
      </c>
      <c r="R22" s="36" t="s">
        <v>48</v>
      </c>
      <c r="S22" s="54">
        <v>0</v>
      </c>
      <c r="T22" s="52" t="s">
        <v>49</v>
      </c>
    </row>
    <row r="23" spans="1:20" ht="18" customHeight="1">
      <c r="A23" s="76">
        <f>A22+1</f>
        <v>2</v>
      </c>
      <c r="B23" s="77">
        <v>24216115266</v>
      </c>
      <c r="C23" s="31" t="s">
        <v>69</v>
      </c>
      <c r="D23" s="78" t="s">
        <v>70</v>
      </c>
      <c r="E23" s="38" t="s">
        <v>68</v>
      </c>
      <c r="F23" s="79">
        <v>36589</v>
      </c>
      <c r="G23" s="32" t="s">
        <v>71</v>
      </c>
      <c r="H23" s="33" t="s">
        <v>46</v>
      </c>
      <c r="I23" s="34">
        <v>7.35</v>
      </c>
      <c r="J23" s="35"/>
      <c r="K23" s="35">
        <v>7.5</v>
      </c>
      <c r="L23" s="34">
        <v>7.34</v>
      </c>
      <c r="M23" s="34">
        <v>3.07</v>
      </c>
      <c r="N23" s="36" t="s">
        <v>47</v>
      </c>
      <c r="O23" s="36" t="s">
        <v>47</v>
      </c>
      <c r="P23" s="36" t="s">
        <v>47</v>
      </c>
      <c r="Q23" s="36" t="s">
        <v>47</v>
      </c>
      <c r="R23" s="36" t="s">
        <v>48</v>
      </c>
      <c r="S23" s="54">
        <v>0</v>
      </c>
      <c r="T23" s="52" t="s">
        <v>61</v>
      </c>
    </row>
    <row r="24" spans="1:20" ht="18" customHeight="1">
      <c r="A24" s="76">
        <f t="shared" ref="A24:A48" si="1">A23+1</f>
        <v>3</v>
      </c>
      <c r="B24" s="77">
        <v>24216104751</v>
      </c>
      <c r="C24" s="31" t="s">
        <v>72</v>
      </c>
      <c r="D24" s="78" t="s">
        <v>73</v>
      </c>
      <c r="E24" s="38" t="s">
        <v>68</v>
      </c>
      <c r="F24" s="79">
        <v>36802</v>
      </c>
      <c r="G24" s="32" t="s">
        <v>71</v>
      </c>
      <c r="H24" s="33" t="s">
        <v>46</v>
      </c>
      <c r="I24" s="34">
        <v>7.31</v>
      </c>
      <c r="J24" s="35"/>
      <c r="K24" s="35">
        <v>6.9</v>
      </c>
      <c r="L24" s="34">
        <v>7.29</v>
      </c>
      <c r="M24" s="34">
        <v>3.05</v>
      </c>
      <c r="N24" s="36" t="s">
        <v>47</v>
      </c>
      <c r="O24" s="36" t="s">
        <v>47</v>
      </c>
      <c r="P24" s="36" t="s">
        <v>47</v>
      </c>
      <c r="Q24" s="36" t="s">
        <v>47</v>
      </c>
      <c r="R24" s="36" t="s">
        <v>48</v>
      </c>
      <c r="S24" s="54">
        <v>0</v>
      </c>
      <c r="T24" s="52" t="s">
        <v>61</v>
      </c>
    </row>
    <row r="25" spans="1:20" ht="18" customHeight="1">
      <c r="A25" s="76">
        <f t="shared" si="1"/>
        <v>4</v>
      </c>
      <c r="B25" s="77">
        <v>24216105836</v>
      </c>
      <c r="C25" s="31" t="s">
        <v>74</v>
      </c>
      <c r="D25" s="78" t="s">
        <v>75</v>
      </c>
      <c r="E25" s="38" t="s">
        <v>68</v>
      </c>
      <c r="F25" s="79">
        <v>36675</v>
      </c>
      <c r="G25" s="32" t="s">
        <v>71</v>
      </c>
      <c r="H25" s="33" t="s">
        <v>46</v>
      </c>
      <c r="I25" s="34">
        <v>7.25</v>
      </c>
      <c r="J25" s="35"/>
      <c r="K25" s="35">
        <v>7.6</v>
      </c>
      <c r="L25" s="34">
        <v>7.25</v>
      </c>
      <c r="M25" s="34">
        <v>3.04</v>
      </c>
      <c r="N25" s="36" t="s">
        <v>47</v>
      </c>
      <c r="O25" s="36" t="s">
        <v>47</v>
      </c>
      <c r="P25" s="36" t="s">
        <v>47</v>
      </c>
      <c r="Q25" s="36" t="s">
        <v>47</v>
      </c>
      <c r="R25" s="36" t="s">
        <v>101</v>
      </c>
      <c r="S25" s="54">
        <v>0</v>
      </c>
      <c r="T25" s="52" t="s">
        <v>61</v>
      </c>
    </row>
    <row r="26" spans="1:20" ht="18" customHeight="1">
      <c r="A26" s="76">
        <f t="shared" si="1"/>
        <v>5</v>
      </c>
      <c r="B26" s="77">
        <v>24216109873</v>
      </c>
      <c r="C26" s="31" t="s">
        <v>76</v>
      </c>
      <c r="D26" s="78" t="s">
        <v>77</v>
      </c>
      <c r="E26" s="38" t="s">
        <v>68</v>
      </c>
      <c r="F26" s="79">
        <v>36568</v>
      </c>
      <c r="G26" s="32" t="s">
        <v>56</v>
      </c>
      <c r="H26" s="33" t="s">
        <v>46</v>
      </c>
      <c r="I26" s="34">
        <v>7.7</v>
      </c>
      <c r="J26" s="35"/>
      <c r="K26" s="35">
        <v>7.7</v>
      </c>
      <c r="L26" s="34">
        <v>7.71</v>
      </c>
      <c r="M26" s="34">
        <v>3.3</v>
      </c>
      <c r="N26" s="36" t="s">
        <v>47</v>
      </c>
      <c r="O26" s="36" t="s">
        <v>47</v>
      </c>
      <c r="P26" s="36" t="s">
        <v>47</v>
      </c>
      <c r="Q26" s="36" t="s">
        <v>47</v>
      </c>
      <c r="R26" s="36" t="s">
        <v>48</v>
      </c>
      <c r="S26" s="54">
        <v>0</v>
      </c>
      <c r="T26" s="52" t="s">
        <v>61</v>
      </c>
    </row>
    <row r="27" spans="1:20" ht="18" customHeight="1">
      <c r="A27" s="76">
        <f t="shared" si="1"/>
        <v>6</v>
      </c>
      <c r="B27" s="77">
        <v>24216100770</v>
      </c>
      <c r="C27" s="31" t="s">
        <v>78</v>
      </c>
      <c r="D27" s="78" t="s">
        <v>77</v>
      </c>
      <c r="E27" s="38" t="s">
        <v>68</v>
      </c>
      <c r="F27" s="79">
        <v>36867</v>
      </c>
      <c r="G27" s="32" t="s">
        <v>65</v>
      </c>
      <c r="H27" s="33" t="s">
        <v>46</v>
      </c>
      <c r="I27" s="34">
        <v>6.75</v>
      </c>
      <c r="J27" s="35"/>
      <c r="K27" s="35">
        <v>7.1</v>
      </c>
      <c r="L27" s="34">
        <v>6.78</v>
      </c>
      <c r="M27" s="34">
        <v>2.72</v>
      </c>
      <c r="N27" s="36" t="s">
        <v>47</v>
      </c>
      <c r="O27" s="36" t="s">
        <v>47</v>
      </c>
      <c r="P27" s="36" t="s">
        <v>47</v>
      </c>
      <c r="Q27" s="36" t="s">
        <v>47</v>
      </c>
      <c r="R27" s="36" t="s">
        <v>48</v>
      </c>
      <c r="S27" s="54">
        <v>0</v>
      </c>
      <c r="T27" s="52" t="s">
        <v>61</v>
      </c>
    </row>
    <row r="28" spans="1:20" ht="18" customHeight="1">
      <c r="A28" s="76">
        <f t="shared" si="1"/>
        <v>7</v>
      </c>
      <c r="B28" s="77">
        <v>24216101099</v>
      </c>
      <c r="C28" s="31" t="s">
        <v>79</v>
      </c>
      <c r="D28" s="78" t="s">
        <v>80</v>
      </c>
      <c r="E28" s="38" t="s">
        <v>68</v>
      </c>
      <c r="F28" s="79">
        <v>36743</v>
      </c>
      <c r="G28" s="32" t="s">
        <v>65</v>
      </c>
      <c r="H28" s="33" t="s">
        <v>46</v>
      </c>
      <c r="I28" s="34">
        <v>7.39</v>
      </c>
      <c r="J28" s="35"/>
      <c r="K28" s="35">
        <v>6.8</v>
      </c>
      <c r="L28" s="34">
        <v>7.37</v>
      </c>
      <c r="M28" s="34">
        <v>3.1</v>
      </c>
      <c r="N28" s="36" t="s">
        <v>47</v>
      </c>
      <c r="O28" s="36" t="s">
        <v>47</v>
      </c>
      <c r="P28" s="36" t="s">
        <v>47</v>
      </c>
      <c r="Q28" s="36" t="s">
        <v>47</v>
      </c>
      <c r="R28" s="36" t="s">
        <v>48</v>
      </c>
      <c r="S28" s="54">
        <v>0</v>
      </c>
      <c r="T28" s="52" t="s">
        <v>61</v>
      </c>
    </row>
    <row r="29" spans="1:20" ht="18" customHeight="1">
      <c r="A29" s="76">
        <f t="shared" si="1"/>
        <v>8</v>
      </c>
      <c r="B29" s="77">
        <v>24218605221</v>
      </c>
      <c r="C29" s="31" t="s">
        <v>81</v>
      </c>
      <c r="D29" s="78" t="s">
        <v>82</v>
      </c>
      <c r="E29" s="38" t="s">
        <v>68</v>
      </c>
      <c r="F29" s="79">
        <v>36592</v>
      </c>
      <c r="G29" s="32" t="s">
        <v>83</v>
      </c>
      <c r="H29" s="33" t="s">
        <v>46</v>
      </c>
      <c r="I29" s="34">
        <v>6.75</v>
      </c>
      <c r="J29" s="35"/>
      <c r="K29" s="35">
        <v>6.3</v>
      </c>
      <c r="L29" s="34">
        <v>6.74</v>
      </c>
      <c r="M29" s="34">
        <v>2.66</v>
      </c>
      <c r="N29" s="36" t="s">
        <v>47</v>
      </c>
      <c r="O29" s="36" t="s">
        <v>47</v>
      </c>
      <c r="P29" s="36" t="s">
        <v>47</v>
      </c>
      <c r="Q29" s="36" t="s">
        <v>47</v>
      </c>
      <c r="R29" s="36" t="s">
        <v>101</v>
      </c>
      <c r="S29" s="54">
        <v>0</v>
      </c>
      <c r="T29" s="52" t="s">
        <v>61</v>
      </c>
    </row>
    <row r="30" spans="1:20" ht="18" customHeight="1">
      <c r="A30" s="76">
        <f t="shared" si="1"/>
        <v>9</v>
      </c>
      <c r="B30" s="77">
        <v>24216104898</v>
      </c>
      <c r="C30" s="31" t="s">
        <v>84</v>
      </c>
      <c r="D30" s="78" t="s">
        <v>85</v>
      </c>
      <c r="E30" s="38" t="s">
        <v>68</v>
      </c>
      <c r="F30" s="79">
        <v>36779</v>
      </c>
      <c r="G30" s="32" t="s">
        <v>71</v>
      </c>
      <c r="H30" s="33" t="s">
        <v>46</v>
      </c>
      <c r="I30" s="34">
        <v>6.47</v>
      </c>
      <c r="J30" s="35"/>
      <c r="K30" s="35">
        <v>6.7</v>
      </c>
      <c r="L30" s="34">
        <v>6.51</v>
      </c>
      <c r="M30" s="34">
        <v>2.57</v>
      </c>
      <c r="N30" s="36" t="s">
        <v>47</v>
      </c>
      <c r="O30" s="36" t="s">
        <v>47</v>
      </c>
      <c r="P30" s="36">
        <v>0</v>
      </c>
      <c r="Q30" s="36" t="s">
        <v>47</v>
      </c>
      <c r="R30" s="36" t="s">
        <v>60</v>
      </c>
      <c r="S30" s="54">
        <v>0</v>
      </c>
      <c r="T30" s="52" t="s">
        <v>49</v>
      </c>
    </row>
    <row r="31" spans="1:20" ht="18" customHeight="1">
      <c r="A31" s="76">
        <f t="shared" si="1"/>
        <v>10</v>
      </c>
      <c r="B31" s="77">
        <v>24216102694</v>
      </c>
      <c r="C31" s="31" t="s">
        <v>86</v>
      </c>
      <c r="D31" s="78" t="s">
        <v>87</v>
      </c>
      <c r="E31" s="38" t="s">
        <v>68</v>
      </c>
      <c r="F31" s="79">
        <v>35815</v>
      </c>
      <c r="G31" s="32" t="s">
        <v>56</v>
      </c>
      <c r="H31" s="33" t="s">
        <v>46</v>
      </c>
      <c r="I31" s="34">
        <v>7.77</v>
      </c>
      <c r="J31" s="35"/>
      <c r="K31" s="35">
        <v>8.1</v>
      </c>
      <c r="L31" s="34">
        <v>7.78</v>
      </c>
      <c r="M31" s="34">
        <v>3.37</v>
      </c>
      <c r="N31" s="36" t="s">
        <v>47</v>
      </c>
      <c r="O31" s="36">
        <v>0</v>
      </c>
      <c r="P31" s="36" t="s">
        <v>47</v>
      </c>
      <c r="Q31" s="36" t="s">
        <v>47</v>
      </c>
      <c r="R31" s="36" t="s">
        <v>48</v>
      </c>
      <c r="S31" s="54">
        <v>0</v>
      </c>
      <c r="T31" s="52" t="s">
        <v>49</v>
      </c>
    </row>
    <row r="32" spans="1:20" ht="18" customHeight="1">
      <c r="A32" s="76">
        <f t="shared" si="1"/>
        <v>11</v>
      </c>
      <c r="B32" s="77">
        <v>24216116645</v>
      </c>
      <c r="C32" s="31" t="s">
        <v>88</v>
      </c>
      <c r="D32" s="78" t="s">
        <v>89</v>
      </c>
      <c r="E32" s="38" t="s">
        <v>68</v>
      </c>
      <c r="F32" s="79">
        <v>36070</v>
      </c>
      <c r="G32" s="32" t="s">
        <v>45</v>
      </c>
      <c r="H32" s="33" t="s">
        <v>46</v>
      </c>
      <c r="I32" s="34">
        <v>7.42</v>
      </c>
      <c r="J32" s="35"/>
      <c r="K32" s="35">
        <v>7.9</v>
      </c>
      <c r="L32" s="34">
        <v>7.45</v>
      </c>
      <c r="M32" s="34">
        <v>3.13</v>
      </c>
      <c r="N32" s="36" t="s">
        <v>47</v>
      </c>
      <c r="O32" s="36" t="s">
        <v>47</v>
      </c>
      <c r="P32" s="36" t="s">
        <v>47</v>
      </c>
      <c r="Q32" s="36" t="s">
        <v>47</v>
      </c>
      <c r="R32" s="36" t="s">
        <v>48</v>
      </c>
      <c r="S32" s="54">
        <v>0</v>
      </c>
      <c r="T32" s="52" t="s">
        <v>61</v>
      </c>
    </row>
    <row r="33" spans="1:20" ht="18" customHeight="1">
      <c r="A33" s="76">
        <f t="shared" si="1"/>
        <v>12</v>
      </c>
      <c r="B33" s="77">
        <v>24211201893</v>
      </c>
      <c r="C33" s="31" t="s">
        <v>90</v>
      </c>
      <c r="D33" s="78" t="s">
        <v>91</v>
      </c>
      <c r="E33" s="38" t="s">
        <v>68</v>
      </c>
      <c r="F33" s="79">
        <v>36609</v>
      </c>
      <c r="G33" s="32" t="s">
        <v>71</v>
      </c>
      <c r="H33" s="33" t="s">
        <v>46</v>
      </c>
      <c r="I33" s="34">
        <v>6.54</v>
      </c>
      <c r="J33" s="35"/>
      <c r="K33" s="35">
        <v>6.4</v>
      </c>
      <c r="L33" s="34">
        <v>6.56</v>
      </c>
      <c r="M33" s="34">
        <v>2.59</v>
      </c>
      <c r="N33" s="36" t="s">
        <v>47</v>
      </c>
      <c r="O33" s="36" t="s">
        <v>47</v>
      </c>
      <c r="P33" s="36" t="s">
        <v>47</v>
      </c>
      <c r="Q33" s="36" t="s">
        <v>47</v>
      </c>
      <c r="R33" s="36" t="s">
        <v>48</v>
      </c>
      <c r="S33" s="54">
        <v>0</v>
      </c>
      <c r="T33" s="52" t="s">
        <v>61</v>
      </c>
    </row>
    <row r="34" spans="1:20" ht="18" customHeight="1">
      <c r="A34" s="76">
        <f t="shared" si="1"/>
        <v>13</v>
      </c>
      <c r="B34" s="77">
        <v>24216203973</v>
      </c>
      <c r="C34" s="31" t="s">
        <v>92</v>
      </c>
      <c r="D34" s="78" t="s">
        <v>91</v>
      </c>
      <c r="E34" s="38" t="s">
        <v>68</v>
      </c>
      <c r="F34" s="79">
        <v>36752</v>
      </c>
      <c r="G34" s="32" t="s">
        <v>71</v>
      </c>
      <c r="H34" s="33" t="s">
        <v>46</v>
      </c>
      <c r="I34" s="34">
        <v>6.57</v>
      </c>
      <c r="J34" s="35"/>
      <c r="K34" s="35">
        <v>6.7</v>
      </c>
      <c r="L34" s="34">
        <v>6.59</v>
      </c>
      <c r="M34" s="34">
        <v>2.59</v>
      </c>
      <c r="N34" s="36" t="s">
        <v>47</v>
      </c>
      <c r="O34" s="36" t="s">
        <v>47</v>
      </c>
      <c r="P34" s="36" t="s">
        <v>47</v>
      </c>
      <c r="Q34" s="36">
        <v>0</v>
      </c>
      <c r="R34" s="36" t="s">
        <v>48</v>
      </c>
      <c r="S34" s="54">
        <v>0</v>
      </c>
      <c r="T34" s="52" t="s">
        <v>49</v>
      </c>
    </row>
    <row r="35" spans="1:20" ht="18" customHeight="1">
      <c r="A35" s="76">
        <f t="shared" si="1"/>
        <v>14</v>
      </c>
      <c r="B35" s="77">
        <v>24216101034</v>
      </c>
      <c r="C35" s="31" t="s">
        <v>93</v>
      </c>
      <c r="D35" s="78" t="s">
        <v>94</v>
      </c>
      <c r="E35" s="38" t="s">
        <v>68</v>
      </c>
      <c r="F35" s="79">
        <v>36861</v>
      </c>
      <c r="G35" s="32" t="s">
        <v>95</v>
      </c>
      <c r="H35" s="33" t="s">
        <v>46</v>
      </c>
      <c r="I35" s="34">
        <v>7.02</v>
      </c>
      <c r="J35" s="35"/>
      <c r="K35" s="35">
        <v>6.5</v>
      </c>
      <c r="L35" s="34">
        <v>7.01</v>
      </c>
      <c r="M35" s="34">
        <v>2.86</v>
      </c>
      <c r="N35" s="36" t="s">
        <v>47</v>
      </c>
      <c r="O35" s="36" t="s">
        <v>47</v>
      </c>
      <c r="P35" s="36" t="s">
        <v>47</v>
      </c>
      <c r="Q35" s="36">
        <v>0</v>
      </c>
      <c r="R35" s="36" t="s">
        <v>48</v>
      </c>
      <c r="S35" s="54">
        <v>0</v>
      </c>
      <c r="T35" s="52" t="s">
        <v>49</v>
      </c>
    </row>
    <row r="36" spans="1:20" ht="18" customHeight="1">
      <c r="A36" s="76">
        <f t="shared" si="1"/>
        <v>15</v>
      </c>
      <c r="B36" s="77">
        <v>24216106612</v>
      </c>
      <c r="C36" s="31" t="s">
        <v>96</v>
      </c>
      <c r="D36" s="78" t="s">
        <v>97</v>
      </c>
      <c r="E36" s="38" t="s">
        <v>68</v>
      </c>
      <c r="F36" s="79">
        <v>36529</v>
      </c>
      <c r="G36" s="32" t="s">
        <v>83</v>
      </c>
      <c r="H36" s="33" t="s">
        <v>46</v>
      </c>
      <c r="I36" s="34">
        <v>7.11</v>
      </c>
      <c r="J36" s="35"/>
      <c r="K36" s="35">
        <v>7.7</v>
      </c>
      <c r="L36" s="34">
        <v>7.15</v>
      </c>
      <c r="M36" s="34">
        <v>2.94</v>
      </c>
      <c r="N36" s="36" t="s">
        <v>47</v>
      </c>
      <c r="O36" s="36" t="s">
        <v>47</v>
      </c>
      <c r="P36" s="36" t="s">
        <v>47</v>
      </c>
      <c r="Q36" s="36" t="s">
        <v>47</v>
      </c>
      <c r="R36" s="36" t="s">
        <v>60</v>
      </c>
      <c r="S36" s="54">
        <v>0</v>
      </c>
      <c r="T36" s="52" t="s">
        <v>61</v>
      </c>
    </row>
    <row r="37" spans="1:20" ht="18" customHeight="1">
      <c r="A37" s="76">
        <f t="shared" si="1"/>
        <v>16</v>
      </c>
      <c r="B37" s="77">
        <v>24216102787</v>
      </c>
      <c r="C37" s="31" t="s">
        <v>98</v>
      </c>
      <c r="D37" s="78" t="s">
        <v>99</v>
      </c>
      <c r="E37" s="38" t="s">
        <v>68</v>
      </c>
      <c r="F37" s="79">
        <v>36507</v>
      </c>
      <c r="G37" s="32" t="s">
        <v>71</v>
      </c>
      <c r="H37" s="33" t="s">
        <v>46</v>
      </c>
      <c r="I37" s="34">
        <v>6.54</v>
      </c>
      <c r="J37" s="35"/>
      <c r="K37" s="35">
        <v>0</v>
      </c>
      <c r="L37" s="34">
        <v>6.12</v>
      </c>
      <c r="M37" s="34">
        <v>2.4</v>
      </c>
      <c r="N37" s="36" t="s">
        <v>47</v>
      </c>
      <c r="O37" s="36">
        <v>0</v>
      </c>
      <c r="P37" s="36">
        <v>0</v>
      </c>
      <c r="Q37" s="36">
        <v>0</v>
      </c>
      <c r="R37" s="36" t="s">
        <v>60</v>
      </c>
      <c r="S37" s="54">
        <v>10</v>
      </c>
      <c r="T37" s="52" t="s">
        <v>102</v>
      </c>
    </row>
    <row r="38" spans="1:20" ht="18" customHeight="1">
      <c r="A38" s="61">
        <f t="shared" si="1"/>
        <v>17</v>
      </c>
      <c r="B38" s="62">
        <v>24216114750</v>
      </c>
      <c r="C38" s="63" t="s">
        <v>100</v>
      </c>
      <c r="D38" s="64" t="s">
        <v>99</v>
      </c>
      <c r="E38" s="65" t="s">
        <v>68</v>
      </c>
      <c r="F38" s="66">
        <v>36550</v>
      </c>
      <c r="G38" s="67" t="s">
        <v>71</v>
      </c>
      <c r="H38" s="68" t="s">
        <v>46</v>
      </c>
      <c r="I38" s="69">
        <v>7.72</v>
      </c>
      <c r="J38" s="70"/>
      <c r="K38" s="70">
        <v>8.6</v>
      </c>
      <c r="L38" s="69">
        <v>7.8</v>
      </c>
      <c r="M38" s="69">
        <v>3.36</v>
      </c>
      <c r="N38" s="71" t="s">
        <v>47</v>
      </c>
      <c r="O38" s="71" t="s">
        <v>47</v>
      </c>
      <c r="P38" s="71">
        <v>0</v>
      </c>
      <c r="Q38" s="71" t="s">
        <v>47</v>
      </c>
      <c r="R38" s="71" t="s">
        <v>48</v>
      </c>
      <c r="S38" s="72">
        <v>0</v>
      </c>
      <c r="T38" s="73" t="s">
        <v>49</v>
      </c>
    </row>
    <row r="39" spans="1:20" ht="18" hidden="1" customHeight="1">
      <c r="A39" s="80">
        <f t="shared" si="1"/>
        <v>18</v>
      </c>
      <c r="B39" s="81"/>
      <c r="C39" s="100"/>
      <c r="D39" s="82"/>
      <c r="E39" s="83"/>
      <c r="F39" s="84"/>
      <c r="G39" s="85"/>
      <c r="H39" s="86"/>
      <c r="I39" s="87"/>
      <c r="J39" s="88"/>
      <c r="K39" s="88"/>
      <c r="L39" s="87"/>
      <c r="M39" s="87"/>
      <c r="N39" s="89"/>
      <c r="O39" s="89"/>
      <c r="P39" s="89"/>
      <c r="Q39" s="89"/>
      <c r="R39" s="89"/>
      <c r="S39" s="90"/>
      <c r="T39" s="91"/>
    </row>
    <row r="40" spans="1:20" ht="18" hidden="1" customHeight="1">
      <c r="A40" s="76">
        <f t="shared" si="1"/>
        <v>19</v>
      </c>
      <c r="B40" s="77"/>
      <c r="C40" s="31"/>
      <c r="D40" s="78"/>
      <c r="E40" s="38"/>
      <c r="F40" s="79"/>
      <c r="G40" s="32"/>
      <c r="H40" s="33"/>
      <c r="I40" s="34"/>
      <c r="J40" s="35"/>
      <c r="K40" s="35"/>
      <c r="L40" s="34"/>
      <c r="M40" s="34"/>
      <c r="N40" s="36"/>
      <c r="O40" s="36"/>
      <c r="P40" s="36"/>
      <c r="Q40" s="36"/>
      <c r="R40" s="36"/>
      <c r="S40" s="54"/>
      <c r="T40" s="52"/>
    </row>
    <row r="41" spans="1:20" ht="18" hidden="1" customHeight="1">
      <c r="A41" s="76">
        <f t="shared" si="1"/>
        <v>20</v>
      </c>
      <c r="B41" s="77"/>
      <c r="C41" s="31"/>
      <c r="D41" s="78"/>
      <c r="E41" s="38"/>
      <c r="F41" s="79"/>
      <c r="G41" s="32"/>
      <c r="H41" s="33"/>
      <c r="I41" s="34"/>
      <c r="J41" s="35"/>
      <c r="K41" s="35"/>
      <c r="L41" s="34"/>
      <c r="M41" s="34"/>
      <c r="N41" s="36"/>
      <c r="O41" s="36"/>
      <c r="P41" s="36"/>
      <c r="Q41" s="36"/>
      <c r="R41" s="36"/>
      <c r="S41" s="54"/>
      <c r="T41" s="52"/>
    </row>
    <row r="42" spans="1:20" ht="18" customHeight="1">
      <c r="A42" s="99" t="s">
        <v>28</v>
      </c>
      <c r="B42" s="4"/>
      <c r="C42" s="5"/>
      <c r="D42" s="6"/>
      <c r="E42" s="39"/>
      <c r="F42" s="7"/>
      <c r="G42" s="5"/>
      <c r="H42" s="5"/>
      <c r="I42" s="5"/>
      <c r="J42" s="5"/>
      <c r="K42" s="5"/>
      <c r="L42" s="5"/>
      <c r="M42" s="8"/>
      <c r="N42" s="9"/>
      <c r="O42" s="9"/>
      <c r="P42" s="8"/>
      <c r="Q42" s="8"/>
      <c r="R42" s="8"/>
      <c r="S42" s="10"/>
      <c r="T42" s="57"/>
    </row>
    <row r="43" spans="1:20" ht="18" customHeight="1">
      <c r="A43" s="76">
        <v>1</v>
      </c>
      <c r="B43" s="77">
        <v>2021616909</v>
      </c>
      <c r="C43" s="31" t="s">
        <v>50</v>
      </c>
      <c r="D43" s="78" t="s">
        <v>51</v>
      </c>
      <c r="E43" s="38" t="s">
        <v>44</v>
      </c>
      <c r="F43" s="79">
        <v>34975</v>
      </c>
      <c r="G43" s="32" t="s">
        <v>52</v>
      </c>
      <c r="H43" s="33" t="s">
        <v>46</v>
      </c>
      <c r="I43" s="34">
        <v>5.86</v>
      </c>
      <c r="J43" s="35">
        <v>0</v>
      </c>
      <c r="K43" s="35">
        <v>6.1</v>
      </c>
      <c r="L43" s="34">
        <v>6.11</v>
      </c>
      <c r="M43" s="34">
        <v>2.29</v>
      </c>
      <c r="N43" s="36" t="s">
        <v>47</v>
      </c>
      <c r="O43" s="36" t="s">
        <v>47</v>
      </c>
      <c r="P43" s="36">
        <v>0</v>
      </c>
      <c r="Q43" s="36">
        <v>0</v>
      </c>
      <c r="R43" s="36" t="s">
        <v>48</v>
      </c>
      <c r="S43" s="54">
        <v>4</v>
      </c>
      <c r="T43" s="52" t="s">
        <v>49</v>
      </c>
    </row>
    <row r="44" spans="1:20" ht="18" customHeight="1">
      <c r="A44" s="76">
        <f t="shared" si="1"/>
        <v>2</v>
      </c>
      <c r="B44" s="77">
        <v>2121618573</v>
      </c>
      <c r="C44" s="31" t="s">
        <v>53</v>
      </c>
      <c r="D44" s="78" t="s">
        <v>54</v>
      </c>
      <c r="E44" s="38" t="s">
        <v>55</v>
      </c>
      <c r="F44" s="79">
        <v>35478</v>
      </c>
      <c r="G44" s="32" t="s">
        <v>56</v>
      </c>
      <c r="H44" s="33" t="s">
        <v>46</v>
      </c>
      <c r="I44" s="34">
        <v>5.68</v>
      </c>
      <c r="J44" s="35">
        <v>0</v>
      </c>
      <c r="K44" s="35">
        <v>6.9</v>
      </c>
      <c r="L44" s="34">
        <v>5.75</v>
      </c>
      <c r="M44" s="34">
        <v>2.12</v>
      </c>
      <c r="N44" s="36" t="s">
        <v>47</v>
      </c>
      <c r="O44" s="36" t="s">
        <v>47</v>
      </c>
      <c r="P44" s="36" t="s">
        <v>47</v>
      </c>
      <c r="Q44" s="36" t="s">
        <v>47</v>
      </c>
      <c r="R44" s="36" t="s">
        <v>48</v>
      </c>
      <c r="S44" s="54">
        <v>4</v>
      </c>
      <c r="T44" s="52" t="s">
        <v>49</v>
      </c>
    </row>
    <row r="45" spans="1:20" ht="18" customHeight="1">
      <c r="A45" s="76">
        <f t="shared" si="1"/>
        <v>3</v>
      </c>
      <c r="B45" s="77">
        <v>2321615338</v>
      </c>
      <c r="C45" s="31" t="s">
        <v>62</v>
      </c>
      <c r="D45" s="78" t="s">
        <v>63</v>
      </c>
      <c r="E45" s="38" t="s">
        <v>64</v>
      </c>
      <c r="F45" s="79">
        <v>36217</v>
      </c>
      <c r="G45" s="32" t="s">
        <v>65</v>
      </c>
      <c r="H45" s="33" t="s">
        <v>46</v>
      </c>
      <c r="I45" s="34">
        <v>5.91</v>
      </c>
      <c r="J45" s="35"/>
      <c r="K45" s="35">
        <v>6.4</v>
      </c>
      <c r="L45" s="34">
        <v>5.95</v>
      </c>
      <c r="M45" s="34">
        <v>2.1800000000000002</v>
      </c>
      <c r="N45" s="36" t="s">
        <v>47</v>
      </c>
      <c r="O45" s="36" t="s">
        <v>47</v>
      </c>
      <c r="P45" s="36">
        <v>0</v>
      </c>
      <c r="Q45" s="36">
        <v>0</v>
      </c>
      <c r="R45" s="36" t="s">
        <v>48</v>
      </c>
      <c r="S45" s="54">
        <v>0</v>
      </c>
      <c r="T45" s="52" t="s">
        <v>49</v>
      </c>
    </row>
    <row r="46" spans="1:20" ht="18" customHeight="1">
      <c r="A46" s="76">
        <f t="shared" si="1"/>
        <v>4</v>
      </c>
      <c r="B46" s="77">
        <v>24216104131</v>
      </c>
      <c r="C46" s="31" t="s">
        <v>103</v>
      </c>
      <c r="D46" s="78" t="s">
        <v>104</v>
      </c>
      <c r="E46" s="38" t="s">
        <v>68</v>
      </c>
      <c r="F46" s="79">
        <v>36823</v>
      </c>
      <c r="G46" s="32" t="s">
        <v>71</v>
      </c>
      <c r="H46" s="33" t="s">
        <v>46</v>
      </c>
      <c r="I46" s="34">
        <v>5.88</v>
      </c>
      <c r="J46" s="35"/>
      <c r="K46" s="35">
        <v>6.3</v>
      </c>
      <c r="L46" s="34">
        <v>6.24</v>
      </c>
      <c r="M46" s="34">
        <v>2.38</v>
      </c>
      <c r="N46" s="36" t="s">
        <v>47</v>
      </c>
      <c r="O46" s="36" t="s">
        <v>47</v>
      </c>
      <c r="P46" s="36" t="s">
        <v>47</v>
      </c>
      <c r="Q46" s="36">
        <v>0</v>
      </c>
      <c r="R46" s="36" t="s">
        <v>48</v>
      </c>
      <c r="S46" s="54">
        <v>0</v>
      </c>
      <c r="T46" s="52" t="s">
        <v>49</v>
      </c>
    </row>
    <row r="47" spans="1:20" ht="18" customHeight="1">
      <c r="A47" s="76">
        <f t="shared" si="1"/>
        <v>5</v>
      </c>
      <c r="B47" s="77">
        <v>24206105581</v>
      </c>
      <c r="C47" s="31" t="s">
        <v>105</v>
      </c>
      <c r="D47" s="78" t="s">
        <v>106</v>
      </c>
      <c r="E47" s="38" t="s">
        <v>68</v>
      </c>
      <c r="F47" s="79">
        <v>36839</v>
      </c>
      <c r="G47" s="32" t="s">
        <v>107</v>
      </c>
      <c r="H47" s="33" t="s">
        <v>108</v>
      </c>
      <c r="I47" s="34">
        <v>6.49</v>
      </c>
      <c r="J47" s="35"/>
      <c r="K47" s="35">
        <v>6.4</v>
      </c>
      <c r="L47" s="34">
        <v>6.64</v>
      </c>
      <c r="M47" s="34">
        <v>2.62</v>
      </c>
      <c r="N47" s="36" t="s">
        <v>47</v>
      </c>
      <c r="O47" s="36" t="s">
        <v>47</v>
      </c>
      <c r="P47" s="36" t="s">
        <v>47</v>
      </c>
      <c r="Q47" s="36" t="s">
        <v>47</v>
      </c>
      <c r="R47" s="36" t="s">
        <v>60</v>
      </c>
      <c r="S47" s="54">
        <v>3</v>
      </c>
      <c r="T47" s="52" t="s">
        <v>49</v>
      </c>
    </row>
    <row r="48" spans="1:20" ht="18" customHeight="1">
      <c r="A48" s="76">
        <f t="shared" si="1"/>
        <v>6</v>
      </c>
      <c r="B48" s="77">
        <v>24216116231</v>
      </c>
      <c r="C48" s="31" t="s">
        <v>109</v>
      </c>
      <c r="D48" s="78" t="s">
        <v>106</v>
      </c>
      <c r="E48" s="38" t="s">
        <v>68</v>
      </c>
      <c r="F48" s="79">
        <v>36733</v>
      </c>
      <c r="G48" s="32" t="s">
        <v>110</v>
      </c>
      <c r="H48" s="33" t="s">
        <v>46</v>
      </c>
      <c r="I48" s="34">
        <v>6.42</v>
      </c>
      <c r="J48" s="35"/>
      <c r="K48" s="35">
        <v>6.2</v>
      </c>
      <c r="L48" s="34">
        <v>6.62</v>
      </c>
      <c r="M48" s="34">
        <v>2.6</v>
      </c>
      <c r="N48" s="36" t="s">
        <v>47</v>
      </c>
      <c r="O48" s="36" t="s">
        <v>47</v>
      </c>
      <c r="P48" s="36" t="s">
        <v>47</v>
      </c>
      <c r="Q48" s="36" t="s">
        <v>47</v>
      </c>
      <c r="R48" s="36" t="s">
        <v>60</v>
      </c>
      <c r="S48" s="54">
        <v>5</v>
      </c>
      <c r="T48" s="52" t="s">
        <v>49</v>
      </c>
    </row>
    <row r="49" spans="1:20" ht="18" customHeight="1">
      <c r="A49" s="76">
        <f t="shared" ref="A49:A53" si="2">A48+1</f>
        <v>7</v>
      </c>
      <c r="B49" s="77">
        <v>2321530858</v>
      </c>
      <c r="C49" s="31" t="s">
        <v>111</v>
      </c>
      <c r="D49" s="78" t="s">
        <v>112</v>
      </c>
      <c r="E49" s="38" t="s">
        <v>68</v>
      </c>
      <c r="F49" s="79">
        <v>36111</v>
      </c>
      <c r="G49" s="32" t="s">
        <v>71</v>
      </c>
      <c r="H49" s="33" t="s">
        <v>46</v>
      </c>
      <c r="I49" s="34">
        <v>7.39</v>
      </c>
      <c r="J49" s="35"/>
      <c r="K49" s="35">
        <v>7.2</v>
      </c>
      <c r="L49" s="34">
        <v>7.64</v>
      </c>
      <c r="M49" s="34">
        <v>3.24</v>
      </c>
      <c r="N49" s="36" t="s">
        <v>47</v>
      </c>
      <c r="O49" s="36" t="s">
        <v>47</v>
      </c>
      <c r="P49" s="36" t="s">
        <v>47</v>
      </c>
      <c r="Q49" s="36" t="s">
        <v>47</v>
      </c>
      <c r="R49" s="36" t="s">
        <v>48</v>
      </c>
      <c r="S49" s="54">
        <v>5</v>
      </c>
      <c r="T49" s="52" t="s">
        <v>49</v>
      </c>
    </row>
    <row r="50" spans="1:20" ht="20.100000000000001" customHeight="1">
      <c r="A50" s="76">
        <f t="shared" si="2"/>
        <v>8</v>
      </c>
      <c r="B50" s="77">
        <v>24216100825</v>
      </c>
      <c r="C50" s="31" t="s">
        <v>113</v>
      </c>
      <c r="D50" s="78" t="s">
        <v>43</v>
      </c>
      <c r="E50" s="38" t="s">
        <v>68</v>
      </c>
      <c r="F50" s="79">
        <v>36589</v>
      </c>
      <c r="G50" s="32" t="s">
        <v>107</v>
      </c>
      <c r="H50" s="33" t="s">
        <v>46</v>
      </c>
      <c r="I50" s="34">
        <v>7.15</v>
      </c>
      <c r="J50" s="35"/>
      <c r="K50" s="35">
        <v>7.3</v>
      </c>
      <c r="L50" s="34">
        <v>7.18</v>
      </c>
      <c r="M50" s="34">
        <v>2.99</v>
      </c>
      <c r="N50" s="36" t="s">
        <v>47</v>
      </c>
      <c r="O50" s="36" t="s">
        <v>47</v>
      </c>
      <c r="P50" s="36" t="s">
        <v>47</v>
      </c>
      <c r="Q50" s="36" t="s">
        <v>47</v>
      </c>
      <c r="R50" s="36" t="s">
        <v>48</v>
      </c>
      <c r="S50" s="54">
        <v>0</v>
      </c>
      <c r="T50" s="52" t="s">
        <v>61</v>
      </c>
    </row>
    <row r="51" spans="1:20" ht="18" customHeight="1">
      <c r="A51" s="76">
        <f t="shared" si="2"/>
        <v>9</v>
      </c>
      <c r="B51" s="77">
        <v>24218601488</v>
      </c>
      <c r="C51" s="31" t="s">
        <v>114</v>
      </c>
      <c r="D51" s="78" t="s">
        <v>115</v>
      </c>
      <c r="E51" s="38" t="s">
        <v>68</v>
      </c>
      <c r="F51" s="79">
        <v>36592</v>
      </c>
      <c r="G51" s="32" t="s">
        <v>83</v>
      </c>
      <c r="H51" s="33" t="s">
        <v>46</v>
      </c>
      <c r="I51" s="34">
        <v>6.56</v>
      </c>
      <c r="J51" s="35"/>
      <c r="K51" s="35">
        <v>6.3</v>
      </c>
      <c r="L51" s="34">
        <v>6.64</v>
      </c>
      <c r="M51" s="34">
        <v>2.65</v>
      </c>
      <c r="N51" s="36" t="s">
        <v>47</v>
      </c>
      <c r="O51" s="36" t="s">
        <v>47</v>
      </c>
      <c r="P51" s="36" t="s">
        <v>47</v>
      </c>
      <c r="Q51" s="36" t="s">
        <v>47</v>
      </c>
      <c r="R51" s="36" t="s">
        <v>60</v>
      </c>
      <c r="S51" s="54">
        <v>2</v>
      </c>
      <c r="T51" s="52" t="s">
        <v>49</v>
      </c>
    </row>
    <row r="52" spans="1:20" ht="18" customHeight="1">
      <c r="A52" s="76">
        <f t="shared" si="2"/>
        <v>10</v>
      </c>
      <c r="B52" s="77">
        <v>24216116542</v>
      </c>
      <c r="C52" s="31" t="s">
        <v>116</v>
      </c>
      <c r="D52" s="78" t="s">
        <v>117</v>
      </c>
      <c r="E52" s="38" t="s">
        <v>68</v>
      </c>
      <c r="F52" s="79">
        <v>35929</v>
      </c>
      <c r="G52" s="32" t="s">
        <v>110</v>
      </c>
      <c r="H52" s="33" t="s">
        <v>46</v>
      </c>
      <c r="I52" s="34">
        <v>6.45</v>
      </c>
      <c r="J52" s="35"/>
      <c r="K52" s="35">
        <v>0</v>
      </c>
      <c r="L52" s="34">
        <v>6.22</v>
      </c>
      <c r="M52" s="34">
        <v>2.4500000000000002</v>
      </c>
      <c r="N52" s="36" t="s">
        <v>47</v>
      </c>
      <c r="O52" s="36" t="s">
        <v>47</v>
      </c>
      <c r="P52" s="36" t="s">
        <v>47</v>
      </c>
      <c r="Q52" s="36" t="s">
        <v>47</v>
      </c>
      <c r="R52" s="36" t="s">
        <v>60</v>
      </c>
      <c r="S52" s="54">
        <v>10</v>
      </c>
      <c r="T52" s="52" t="s">
        <v>102</v>
      </c>
    </row>
    <row r="53" spans="1:20" ht="18" customHeight="1">
      <c r="A53" s="76">
        <f t="shared" si="2"/>
        <v>11</v>
      </c>
      <c r="B53" s="77">
        <v>24216102886</v>
      </c>
      <c r="C53" s="31" t="s">
        <v>118</v>
      </c>
      <c r="D53" s="78" t="s">
        <v>119</v>
      </c>
      <c r="E53" s="38" t="s">
        <v>68</v>
      </c>
      <c r="F53" s="79">
        <v>36697</v>
      </c>
      <c r="G53" s="32" t="s">
        <v>83</v>
      </c>
      <c r="H53" s="33" t="s">
        <v>46</v>
      </c>
      <c r="I53" s="34">
        <v>6.64</v>
      </c>
      <c r="J53" s="35"/>
      <c r="K53" s="35">
        <v>6.3</v>
      </c>
      <c r="L53" s="34">
        <v>6.64</v>
      </c>
      <c r="M53" s="34">
        <v>2.65</v>
      </c>
      <c r="N53" s="36" t="s">
        <v>47</v>
      </c>
      <c r="O53" s="36" t="s">
        <v>47</v>
      </c>
      <c r="P53" s="36" t="s">
        <v>47</v>
      </c>
      <c r="Q53" s="36">
        <v>0</v>
      </c>
      <c r="R53" s="36" t="s">
        <v>48</v>
      </c>
      <c r="S53" s="54">
        <v>0</v>
      </c>
      <c r="T53" s="52" t="s">
        <v>49</v>
      </c>
    </row>
    <row r="54" spans="1:20" ht="18" customHeight="1">
      <c r="A54" s="76">
        <f t="shared" ref="A54:A63" si="3">A53+1</f>
        <v>12</v>
      </c>
      <c r="B54" s="77">
        <v>24216116790</v>
      </c>
      <c r="C54" s="31" t="s">
        <v>120</v>
      </c>
      <c r="D54" s="78" t="s">
        <v>121</v>
      </c>
      <c r="E54" s="38" t="s">
        <v>68</v>
      </c>
      <c r="F54" s="79">
        <v>36867</v>
      </c>
      <c r="G54" s="32" t="s">
        <v>71</v>
      </c>
      <c r="H54" s="33" t="s">
        <v>46</v>
      </c>
      <c r="I54" s="34">
        <v>7.02</v>
      </c>
      <c r="J54" s="35"/>
      <c r="K54" s="35">
        <v>7.3</v>
      </c>
      <c r="L54" s="34">
        <v>7.05</v>
      </c>
      <c r="M54" s="34">
        <v>2.89</v>
      </c>
      <c r="N54" s="36" t="s">
        <v>47</v>
      </c>
      <c r="O54" s="36" t="s">
        <v>47</v>
      </c>
      <c r="P54" s="36" t="s">
        <v>47</v>
      </c>
      <c r="Q54" s="36" t="s">
        <v>47</v>
      </c>
      <c r="R54" s="36" t="s">
        <v>48</v>
      </c>
      <c r="S54" s="54">
        <v>0</v>
      </c>
      <c r="T54" s="52" t="s">
        <v>61</v>
      </c>
    </row>
    <row r="55" spans="1:20" ht="18.95" customHeight="1">
      <c r="A55" s="76">
        <f t="shared" si="3"/>
        <v>13</v>
      </c>
      <c r="B55" s="77">
        <v>23216112016</v>
      </c>
      <c r="C55" s="31" t="s">
        <v>122</v>
      </c>
      <c r="D55" s="78" t="s">
        <v>123</v>
      </c>
      <c r="E55" s="38" t="s">
        <v>68</v>
      </c>
      <c r="F55" s="79">
        <v>36153</v>
      </c>
      <c r="G55" s="32" t="s">
        <v>52</v>
      </c>
      <c r="H55" s="33" t="s">
        <v>46</v>
      </c>
      <c r="I55" s="34">
        <v>5.71</v>
      </c>
      <c r="J55" s="35"/>
      <c r="K55" s="35">
        <v>5.7</v>
      </c>
      <c r="L55" s="34">
        <v>5.8</v>
      </c>
      <c r="M55" s="34">
        <v>2.13</v>
      </c>
      <c r="N55" s="36" t="s">
        <v>47</v>
      </c>
      <c r="O55" s="36" t="s">
        <v>47</v>
      </c>
      <c r="P55" s="36" t="s">
        <v>47</v>
      </c>
      <c r="Q55" s="36" t="s">
        <v>47</v>
      </c>
      <c r="R55" s="36" t="s">
        <v>60</v>
      </c>
      <c r="S55" s="54">
        <v>4</v>
      </c>
      <c r="T55" s="52" t="s">
        <v>49</v>
      </c>
    </row>
    <row r="56" spans="1:20" ht="18.95" customHeight="1">
      <c r="A56" s="76">
        <f t="shared" si="3"/>
        <v>14</v>
      </c>
      <c r="B56" s="77">
        <v>24216107853</v>
      </c>
      <c r="C56" s="31" t="s">
        <v>124</v>
      </c>
      <c r="D56" s="78" t="s">
        <v>46</v>
      </c>
      <c r="E56" s="38" t="s">
        <v>68</v>
      </c>
      <c r="F56" s="79">
        <v>36724</v>
      </c>
      <c r="G56" s="32" t="s">
        <v>107</v>
      </c>
      <c r="H56" s="33" t="s">
        <v>46</v>
      </c>
      <c r="I56" s="34">
        <v>7.14</v>
      </c>
      <c r="J56" s="35"/>
      <c r="K56" s="35">
        <v>6.2</v>
      </c>
      <c r="L56" s="34">
        <v>7.09</v>
      </c>
      <c r="M56" s="34">
        <v>2.89</v>
      </c>
      <c r="N56" s="36" t="s">
        <v>47</v>
      </c>
      <c r="O56" s="36" t="s">
        <v>47</v>
      </c>
      <c r="P56" s="36" t="s">
        <v>47</v>
      </c>
      <c r="Q56" s="36" t="s">
        <v>47</v>
      </c>
      <c r="R56" s="36" t="s">
        <v>60</v>
      </c>
      <c r="S56" s="54">
        <v>0</v>
      </c>
      <c r="T56" s="52" t="s">
        <v>61</v>
      </c>
    </row>
    <row r="57" spans="1:20" ht="18.95" customHeight="1">
      <c r="A57" s="76">
        <f t="shared" si="3"/>
        <v>15</v>
      </c>
      <c r="B57" s="77">
        <v>24216101298</v>
      </c>
      <c r="C57" s="31" t="s">
        <v>125</v>
      </c>
      <c r="D57" s="78" t="s">
        <v>126</v>
      </c>
      <c r="E57" s="38" t="s">
        <v>68</v>
      </c>
      <c r="F57" s="79">
        <v>36801</v>
      </c>
      <c r="G57" s="32" t="s">
        <v>83</v>
      </c>
      <c r="H57" s="33" t="s">
        <v>46</v>
      </c>
      <c r="I57" s="34">
        <v>6.83</v>
      </c>
      <c r="J57" s="35"/>
      <c r="K57" s="35">
        <v>6.5</v>
      </c>
      <c r="L57" s="34">
        <v>6.83</v>
      </c>
      <c r="M57" s="34">
        <v>2.78</v>
      </c>
      <c r="N57" s="36" t="s">
        <v>47</v>
      </c>
      <c r="O57" s="36" t="s">
        <v>47</v>
      </c>
      <c r="P57" s="36" t="s">
        <v>47</v>
      </c>
      <c r="Q57" s="36" t="s">
        <v>47</v>
      </c>
      <c r="R57" s="36" t="s">
        <v>48</v>
      </c>
      <c r="S57" s="54">
        <v>0</v>
      </c>
      <c r="T57" s="52" t="s">
        <v>61</v>
      </c>
    </row>
    <row r="58" spans="1:20" ht="18.95" customHeight="1">
      <c r="A58" s="76">
        <f t="shared" si="3"/>
        <v>16</v>
      </c>
      <c r="B58" s="77">
        <v>24214304807</v>
      </c>
      <c r="C58" s="31" t="s">
        <v>127</v>
      </c>
      <c r="D58" s="78" t="s">
        <v>126</v>
      </c>
      <c r="E58" s="38" t="s">
        <v>68</v>
      </c>
      <c r="F58" s="79">
        <v>36707</v>
      </c>
      <c r="G58" s="32" t="s">
        <v>71</v>
      </c>
      <c r="H58" s="33" t="s">
        <v>46</v>
      </c>
      <c r="I58" s="34">
        <v>6.66</v>
      </c>
      <c r="J58" s="35"/>
      <c r="K58" s="35">
        <v>6.2</v>
      </c>
      <c r="L58" s="34">
        <v>6.74</v>
      </c>
      <c r="M58" s="34">
        <v>2.71</v>
      </c>
      <c r="N58" s="36" t="s">
        <v>47</v>
      </c>
      <c r="O58" s="36" t="s">
        <v>47</v>
      </c>
      <c r="P58" s="36" t="s">
        <v>47</v>
      </c>
      <c r="Q58" s="36">
        <v>0</v>
      </c>
      <c r="R58" s="36" t="s">
        <v>48</v>
      </c>
      <c r="S58" s="54">
        <v>2</v>
      </c>
      <c r="T58" s="52" t="s">
        <v>49</v>
      </c>
    </row>
    <row r="59" spans="1:20" ht="18.95" customHeight="1">
      <c r="A59" s="76">
        <f t="shared" si="3"/>
        <v>17</v>
      </c>
      <c r="B59" s="77">
        <v>24216116006</v>
      </c>
      <c r="C59" s="31" t="s">
        <v>128</v>
      </c>
      <c r="D59" s="78" t="s">
        <v>87</v>
      </c>
      <c r="E59" s="38" t="s">
        <v>68</v>
      </c>
      <c r="F59" s="79">
        <v>36814</v>
      </c>
      <c r="G59" s="32" t="s">
        <v>52</v>
      </c>
      <c r="H59" s="33" t="s">
        <v>46</v>
      </c>
      <c r="I59" s="34">
        <v>7.03</v>
      </c>
      <c r="J59" s="35"/>
      <c r="K59" s="35">
        <v>7.3</v>
      </c>
      <c r="L59" s="34">
        <v>7.15</v>
      </c>
      <c r="M59" s="34">
        <v>2.97</v>
      </c>
      <c r="N59" s="36" t="s">
        <v>47</v>
      </c>
      <c r="O59" s="36" t="s">
        <v>47</v>
      </c>
      <c r="P59" s="36" t="s">
        <v>47</v>
      </c>
      <c r="Q59" s="36" t="s">
        <v>47</v>
      </c>
      <c r="R59" s="36" t="s">
        <v>48</v>
      </c>
      <c r="S59" s="54">
        <v>2</v>
      </c>
      <c r="T59" s="52" t="s">
        <v>49</v>
      </c>
    </row>
    <row r="60" spans="1:20" ht="18.95" customHeight="1">
      <c r="A60" s="61">
        <f t="shared" si="3"/>
        <v>18</v>
      </c>
      <c r="B60" s="62">
        <v>24216101890</v>
      </c>
      <c r="C60" s="63" t="s">
        <v>129</v>
      </c>
      <c r="D60" s="64" t="s">
        <v>130</v>
      </c>
      <c r="E60" s="65" t="s">
        <v>68</v>
      </c>
      <c r="F60" s="66">
        <v>36533</v>
      </c>
      <c r="G60" s="67" t="s">
        <v>71</v>
      </c>
      <c r="H60" s="68" t="s">
        <v>46</v>
      </c>
      <c r="I60" s="69">
        <v>6.44</v>
      </c>
      <c r="J60" s="70"/>
      <c r="K60" s="70">
        <v>6.7</v>
      </c>
      <c r="L60" s="69">
        <v>6.47</v>
      </c>
      <c r="M60" s="69">
        <v>2.52</v>
      </c>
      <c r="N60" s="71" t="s">
        <v>47</v>
      </c>
      <c r="O60" s="71" t="s">
        <v>47</v>
      </c>
      <c r="P60" s="71">
        <v>0</v>
      </c>
      <c r="Q60" s="71">
        <v>0</v>
      </c>
      <c r="R60" s="71" t="s">
        <v>48</v>
      </c>
      <c r="S60" s="72">
        <v>0</v>
      </c>
      <c r="T60" s="73" t="s">
        <v>49</v>
      </c>
    </row>
    <row r="61" spans="1:20" ht="18.95" hidden="1" customHeight="1">
      <c r="A61" s="80">
        <f t="shared" si="3"/>
        <v>19</v>
      </c>
      <c r="B61" s="81"/>
      <c r="C61" s="100"/>
      <c r="D61" s="82"/>
      <c r="E61" s="83"/>
      <c r="F61" s="84"/>
      <c r="G61" s="85"/>
      <c r="H61" s="86"/>
      <c r="I61" s="87"/>
      <c r="J61" s="88"/>
      <c r="K61" s="88"/>
      <c r="L61" s="87"/>
      <c r="M61" s="87"/>
      <c r="N61" s="89"/>
      <c r="O61" s="89"/>
      <c r="P61" s="89"/>
      <c r="Q61" s="89"/>
      <c r="R61" s="89"/>
      <c r="S61" s="90"/>
      <c r="T61" s="91"/>
    </row>
    <row r="62" spans="1:20" ht="18.95" hidden="1" customHeight="1">
      <c r="A62" s="76">
        <f t="shared" si="3"/>
        <v>20</v>
      </c>
      <c r="B62" s="77"/>
      <c r="C62" s="31"/>
      <c r="D62" s="78"/>
      <c r="E62" s="38"/>
      <c r="F62" s="79"/>
      <c r="G62" s="32"/>
      <c r="H62" s="33"/>
      <c r="I62" s="34"/>
      <c r="J62" s="35"/>
      <c r="K62" s="35"/>
      <c r="L62" s="34"/>
      <c r="M62" s="34"/>
      <c r="N62" s="36"/>
      <c r="O62" s="36"/>
      <c r="P62" s="36"/>
      <c r="Q62" s="36"/>
      <c r="R62" s="36"/>
      <c r="S62" s="54"/>
      <c r="T62" s="52"/>
    </row>
    <row r="63" spans="1:20" ht="18.95" hidden="1" customHeight="1">
      <c r="A63" s="61">
        <f t="shared" si="3"/>
        <v>21</v>
      </c>
      <c r="B63" s="62"/>
      <c r="C63" s="63"/>
      <c r="D63" s="64"/>
      <c r="E63" s="65"/>
      <c r="F63" s="66"/>
      <c r="G63" s="67"/>
      <c r="H63" s="68"/>
      <c r="I63" s="69"/>
      <c r="J63" s="70"/>
      <c r="K63" s="70"/>
      <c r="L63" s="69"/>
      <c r="M63" s="69"/>
      <c r="N63" s="71"/>
      <c r="O63" s="71"/>
      <c r="P63" s="71"/>
      <c r="Q63" s="71"/>
      <c r="R63" s="71"/>
      <c r="S63" s="72"/>
      <c r="T63" s="73"/>
    </row>
    <row r="64" spans="1:20" ht="18">
      <c r="A64" s="13"/>
      <c r="B64" s="14"/>
      <c r="D64" s="15"/>
      <c r="E64" s="15"/>
      <c r="F64" s="16"/>
      <c r="G64" s="17"/>
      <c r="H64" s="18"/>
      <c r="I64" s="19"/>
      <c r="J64" s="19"/>
      <c r="K64" s="19"/>
      <c r="L64" s="19"/>
      <c r="M64" s="19"/>
      <c r="N64" s="19"/>
      <c r="O64" s="19"/>
      <c r="Q64" s="134" t="str">
        <f ca="1">"Đà Nẵng, ngày"&amp;" "&amp; TEXT(DAY(NOW()),"00")&amp;" tháng "&amp;TEXT(MONTH(NOW()),"00")&amp;" năm "&amp;YEAR(NOW())</f>
        <v>Đà Nẵng, ngày 03 tháng 01 năm 2023</v>
      </c>
      <c r="R64" s="134"/>
      <c r="S64" s="134"/>
      <c r="T64" s="134"/>
    </row>
    <row r="65" spans="1:20">
      <c r="A65" s="20" t="s">
        <v>22</v>
      </c>
      <c r="B65" s="21"/>
      <c r="D65" s="142" t="s">
        <v>32</v>
      </c>
      <c r="E65" s="142"/>
      <c r="H65" s="22" t="s">
        <v>23</v>
      </c>
      <c r="J65" s="23"/>
      <c r="M65" s="23" t="s">
        <v>24</v>
      </c>
      <c r="N65" s="24"/>
      <c r="O65" s="24"/>
      <c r="Q65" s="135" t="s">
        <v>37</v>
      </c>
      <c r="R65" s="135"/>
      <c r="S65" s="135"/>
      <c r="T65" s="135"/>
    </row>
    <row r="66" spans="1:20" ht="18">
      <c r="A66" s="25"/>
      <c r="G66" s="26"/>
      <c r="H66" s="25"/>
      <c r="J66" s="27"/>
      <c r="M66" s="27"/>
      <c r="N66" s="24"/>
      <c r="O66" s="24"/>
      <c r="P66" s="19"/>
      <c r="Q66" s="19"/>
      <c r="R66" s="19"/>
      <c r="S66" s="55"/>
      <c r="T66" s="58"/>
    </row>
    <row r="67" spans="1:20" ht="15.75">
      <c r="A67" s="25"/>
      <c r="G67" s="26"/>
      <c r="H67" s="25"/>
      <c r="J67" s="27"/>
      <c r="M67" s="27"/>
      <c r="N67" s="24"/>
      <c r="O67" s="24"/>
      <c r="P67" s="24"/>
      <c r="Q67" s="28"/>
      <c r="R67" s="28"/>
      <c r="S67" s="47"/>
      <c r="T67" s="59"/>
    </row>
    <row r="68" spans="1:20" ht="15.75">
      <c r="A68" s="25"/>
      <c r="G68" s="26"/>
      <c r="H68" s="25"/>
      <c r="J68" s="27"/>
      <c r="M68" s="27"/>
      <c r="N68" s="29"/>
      <c r="O68" s="29"/>
      <c r="P68" s="29"/>
      <c r="Q68" s="28"/>
      <c r="R68" s="28"/>
      <c r="S68" s="47"/>
      <c r="T68" s="59"/>
    </row>
    <row r="69" spans="1:20" ht="15.75">
      <c r="A69" s="25"/>
      <c r="G69" s="26"/>
      <c r="H69" s="25"/>
      <c r="J69" s="27"/>
      <c r="M69" s="27"/>
      <c r="N69" s="29"/>
      <c r="O69" s="29"/>
      <c r="P69" s="29"/>
      <c r="Q69" s="28"/>
      <c r="R69" s="28"/>
      <c r="S69" s="47"/>
      <c r="T69" s="59"/>
    </row>
    <row r="70" spans="1:20" ht="15.75">
      <c r="A70" s="30" t="s">
        <v>25</v>
      </c>
      <c r="B70" s="30"/>
      <c r="D70" s="142" t="s">
        <v>33</v>
      </c>
      <c r="E70" s="142"/>
      <c r="G70" s="22"/>
      <c r="H70" s="92" t="s">
        <v>35</v>
      </c>
      <c r="J70" s="23"/>
      <c r="M70" s="23" t="s">
        <v>34</v>
      </c>
      <c r="N70" s="29"/>
      <c r="O70" s="29"/>
      <c r="Q70" s="135" t="s">
        <v>26</v>
      </c>
      <c r="R70" s="135"/>
      <c r="S70" s="135"/>
      <c r="T70" s="135"/>
    </row>
  </sheetData>
  <mergeCells count="29">
    <mergeCell ref="D65:E65"/>
    <mergeCell ref="D70:E7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Q64:T64"/>
    <mergeCell ref="Q65:T65"/>
    <mergeCell ref="Q70:T70"/>
    <mergeCell ref="J4:K4"/>
    <mergeCell ref="L4:M5"/>
    <mergeCell ref="P4:P6"/>
    <mergeCell ref="Q4:Q6"/>
    <mergeCell ref="R4:R6"/>
    <mergeCell ref="A3:T3"/>
    <mergeCell ref="N4:N6"/>
    <mergeCell ref="O4:O6"/>
    <mergeCell ref="S4:S6"/>
    <mergeCell ref="T4:T6"/>
  </mergeCells>
  <conditionalFormatting sqref="T55:T60 T50 T13:T20 T22:T41">
    <cfRule type="cellIs" dxfId="69" priority="156" operator="notEqual">
      <formula>"CNTN"</formula>
    </cfRule>
  </conditionalFormatting>
  <conditionalFormatting sqref="J55:K60 J50:K50 J13:K20 J22:K41">
    <cfRule type="cellIs" dxfId="68" priority="155" operator="lessThan">
      <formula>5.5</formula>
    </cfRule>
  </conditionalFormatting>
  <conditionalFormatting sqref="J55:K60 J50:K50 J13:K20 J22:K41">
    <cfRule type="cellIs" dxfId="67" priority="154" operator="lessThan">
      <formula>5.5</formula>
    </cfRule>
  </conditionalFormatting>
  <conditionalFormatting sqref="N55:R60 N50:R50 N13:R20 N22:R41">
    <cfRule type="cellIs" dxfId="66" priority="153" operator="equal">
      <formula>0</formula>
    </cfRule>
  </conditionalFormatting>
  <conditionalFormatting sqref="N55:R60 N50:R50 N13:R20 N22:R41">
    <cfRule type="cellIs" dxfId="65" priority="152" operator="equal">
      <formula>"Ko Đạt"</formula>
    </cfRule>
  </conditionalFormatting>
  <conditionalFormatting sqref="T61:T63">
    <cfRule type="cellIs" dxfId="64" priority="80" operator="notEqual">
      <formula>"CNTN"</formula>
    </cfRule>
  </conditionalFormatting>
  <conditionalFormatting sqref="J61:K63">
    <cfRule type="cellIs" dxfId="63" priority="79" operator="lessThan">
      <formula>5.5</formula>
    </cfRule>
  </conditionalFormatting>
  <conditionalFormatting sqref="J61:K63">
    <cfRule type="cellIs" dxfId="62" priority="78" operator="lessThan">
      <formula>5.5</formula>
    </cfRule>
  </conditionalFormatting>
  <conditionalFormatting sqref="N61:R63">
    <cfRule type="cellIs" dxfId="61" priority="77" operator="equal">
      <formula>0</formula>
    </cfRule>
  </conditionalFormatting>
  <conditionalFormatting sqref="N61:R63">
    <cfRule type="cellIs" dxfId="60" priority="76" operator="equal">
      <formula>"Ko Đạt"</formula>
    </cfRule>
  </conditionalFormatting>
  <conditionalFormatting sqref="T9:T10">
    <cfRule type="cellIs" dxfId="59" priority="35" operator="notEqual">
      <formula>"CNTN"</formula>
    </cfRule>
  </conditionalFormatting>
  <conditionalFormatting sqref="J9:K10">
    <cfRule type="cellIs" dxfId="58" priority="34" operator="lessThan">
      <formula>5.5</formula>
    </cfRule>
  </conditionalFormatting>
  <conditionalFormatting sqref="J9:K10">
    <cfRule type="cellIs" dxfId="57" priority="33" operator="lessThan">
      <formula>5.5</formula>
    </cfRule>
  </conditionalFormatting>
  <conditionalFormatting sqref="N9:R10">
    <cfRule type="cellIs" dxfId="56" priority="32" operator="equal">
      <formula>0</formula>
    </cfRule>
  </conditionalFormatting>
  <conditionalFormatting sqref="N9:R10">
    <cfRule type="cellIs" dxfId="55" priority="31" operator="equal">
      <formula>"Ko Đạt"</formula>
    </cfRule>
  </conditionalFormatting>
  <conditionalFormatting sqref="T11:T12">
    <cfRule type="cellIs" dxfId="54" priority="30" operator="notEqual">
      <formula>"CNTN"</formula>
    </cfRule>
  </conditionalFormatting>
  <conditionalFormatting sqref="J11:K12">
    <cfRule type="cellIs" dxfId="53" priority="29" operator="lessThan">
      <formula>5.5</formula>
    </cfRule>
  </conditionalFormatting>
  <conditionalFormatting sqref="J11:K12">
    <cfRule type="cellIs" dxfId="52" priority="28" operator="lessThan">
      <formula>5.5</formula>
    </cfRule>
  </conditionalFormatting>
  <conditionalFormatting sqref="N11:R12">
    <cfRule type="cellIs" dxfId="51" priority="27" operator="equal">
      <formula>0</formula>
    </cfRule>
  </conditionalFormatting>
  <conditionalFormatting sqref="N11:R12">
    <cfRule type="cellIs" dxfId="50" priority="26" operator="equal">
      <formula>"Ko Đạt"</formula>
    </cfRule>
  </conditionalFormatting>
  <conditionalFormatting sqref="T43:T47">
    <cfRule type="cellIs" dxfId="49" priority="15" operator="notEqual">
      <formula>"CNTN"</formula>
    </cfRule>
  </conditionalFormatting>
  <conditionalFormatting sqref="J43:K47">
    <cfRule type="cellIs" dxfId="48" priority="14" operator="lessThan">
      <formula>5.5</formula>
    </cfRule>
  </conditionalFormatting>
  <conditionalFormatting sqref="J43:K47">
    <cfRule type="cellIs" dxfId="47" priority="13" operator="lessThan">
      <formula>5.5</formula>
    </cfRule>
  </conditionalFormatting>
  <conditionalFormatting sqref="N43:R47">
    <cfRule type="cellIs" dxfId="46" priority="12" operator="equal">
      <formula>0</formula>
    </cfRule>
  </conditionalFormatting>
  <conditionalFormatting sqref="N43:R47">
    <cfRule type="cellIs" dxfId="45" priority="11" operator="equal">
      <formula>"Ko Đạt"</formula>
    </cfRule>
  </conditionalFormatting>
  <conditionalFormatting sqref="T48:T49">
    <cfRule type="cellIs" dxfId="44" priority="10" operator="notEqual">
      <formula>"CNTN"</formula>
    </cfRule>
  </conditionalFormatting>
  <conditionalFormatting sqref="J48:K49">
    <cfRule type="cellIs" dxfId="43" priority="9" operator="lessThan">
      <formula>5.5</formula>
    </cfRule>
  </conditionalFormatting>
  <conditionalFormatting sqref="J48:K49">
    <cfRule type="cellIs" dxfId="42" priority="8" operator="lessThan">
      <formula>5.5</formula>
    </cfRule>
  </conditionalFormatting>
  <conditionalFormatting sqref="N48:R49">
    <cfRule type="cellIs" dxfId="41" priority="7" operator="equal">
      <formula>0</formula>
    </cfRule>
  </conditionalFormatting>
  <conditionalFormatting sqref="N48:R49">
    <cfRule type="cellIs" dxfId="40" priority="6" operator="equal">
      <formula>"Ko Đạt"</formula>
    </cfRule>
  </conditionalFormatting>
  <conditionalFormatting sqref="T51:T54">
    <cfRule type="cellIs" dxfId="39" priority="5" operator="notEqual">
      <formula>"CNTN"</formula>
    </cfRule>
  </conditionalFormatting>
  <conditionalFormatting sqref="J51:K54">
    <cfRule type="cellIs" dxfId="38" priority="4" operator="lessThan">
      <formula>5.5</formula>
    </cfRule>
  </conditionalFormatting>
  <conditionalFormatting sqref="J51:K54">
    <cfRule type="cellIs" dxfId="37" priority="3" operator="lessThan">
      <formula>5.5</formula>
    </cfRule>
  </conditionalFormatting>
  <conditionalFormatting sqref="N51:R54">
    <cfRule type="cellIs" dxfId="36" priority="2" operator="equal">
      <formula>0</formula>
    </cfRule>
  </conditionalFormatting>
  <conditionalFormatting sqref="N51:R54">
    <cfRule type="cellIs" dxfId="3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pane xSplit="5" ySplit="6" topLeftCell="F17" activePane="bottomRight" state="frozen"/>
      <selection pane="topRight" activeCell="F1" sqref="F1"/>
      <selection pane="bottomLeft" activeCell="A9" sqref="A9"/>
      <selection pane="bottomRight" activeCell="E9" sqref="E9"/>
    </sheetView>
  </sheetViews>
  <sheetFormatPr defaultRowHeight="15"/>
  <cols>
    <col min="1" max="1" width="3.7109375" customWidth="1"/>
    <col min="2" max="2" width="11.85546875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42578125" customWidth="1"/>
    <col min="19" max="19" width="8.5703125" style="56" customWidth="1"/>
    <col min="20" max="20" width="12" customWidth="1"/>
    <col min="21" max="21" width="9.140625" customWidth="1"/>
  </cols>
  <sheetData>
    <row r="1" spans="1:20" ht="15.75">
      <c r="A1" s="143" t="s">
        <v>0</v>
      </c>
      <c r="B1" s="143"/>
      <c r="C1" s="143"/>
      <c r="D1" s="143"/>
      <c r="E1" s="37"/>
      <c r="F1" s="144" t="s">
        <v>39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.75">
      <c r="A2" s="145" t="s">
        <v>38</v>
      </c>
      <c r="B2" s="145"/>
      <c r="C2" s="145"/>
      <c r="D2" s="145"/>
      <c r="E2" s="37"/>
      <c r="F2" s="144" t="s">
        <v>30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38.25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8" customHeight="1">
      <c r="A4" s="146" t="s">
        <v>1</v>
      </c>
      <c r="B4" s="149" t="s">
        <v>2</v>
      </c>
      <c r="C4" s="152" t="s">
        <v>3</v>
      </c>
      <c r="D4" s="153"/>
      <c r="E4" s="158" t="s">
        <v>4</v>
      </c>
      <c r="F4" s="158" t="s">
        <v>5</v>
      </c>
      <c r="G4" s="146" t="s">
        <v>6</v>
      </c>
      <c r="H4" s="161" t="s">
        <v>7</v>
      </c>
      <c r="I4" s="128" t="s">
        <v>8</v>
      </c>
      <c r="J4" s="136" t="s">
        <v>9</v>
      </c>
      <c r="K4" s="137"/>
      <c r="L4" s="138" t="s">
        <v>10</v>
      </c>
      <c r="M4" s="139"/>
      <c r="N4" s="128" t="s">
        <v>11</v>
      </c>
      <c r="O4" s="128" t="s">
        <v>12</v>
      </c>
      <c r="P4" s="128" t="s">
        <v>13</v>
      </c>
      <c r="Q4" s="128" t="s">
        <v>14</v>
      </c>
      <c r="R4" s="128" t="s">
        <v>15</v>
      </c>
      <c r="S4" s="131" t="s">
        <v>16</v>
      </c>
      <c r="T4" s="131" t="s">
        <v>17</v>
      </c>
    </row>
    <row r="5" spans="1:20" ht="27.75" customHeight="1">
      <c r="A5" s="147"/>
      <c r="B5" s="150"/>
      <c r="C5" s="154"/>
      <c r="D5" s="155"/>
      <c r="E5" s="159"/>
      <c r="F5" s="159"/>
      <c r="G5" s="147"/>
      <c r="H5" s="162"/>
      <c r="I5" s="129"/>
      <c r="J5" s="128" t="s">
        <v>18</v>
      </c>
      <c r="K5" s="131" t="s">
        <v>19</v>
      </c>
      <c r="L5" s="140"/>
      <c r="M5" s="141"/>
      <c r="N5" s="129"/>
      <c r="O5" s="129"/>
      <c r="P5" s="129"/>
      <c r="Q5" s="129"/>
      <c r="R5" s="129"/>
      <c r="S5" s="132"/>
      <c r="T5" s="132"/>
    </row>
    <row r="6" spans="1:20">
      <c r="A6" s="148"/>
      <c r="B6" s="151"/>
      <c r="C6" s="156"/>
      <c r="D6" s="157"/>
      <c r="E6" s="160"/>
      <c r="F6" s="160"/>
      <c r="G6" s="148"/>
      <c r="H6" s="163"/>
      <c r="I6" s="130"/>
      <c r="J6" s="130"/>
      <c r="K6" s="133"/>
      <c r="L6" s="2" t="s">
        <v>20</v>
      </c>
      <c r="M6" s="3" t="s">
        <v>21</v>
      </c>
      <c r="N6" s="130"/>
      <c r="O6" s="130"/>
      <c r="P6" s="130"/>
      <c r="Q6" s="130"/>
      <c r="R6" s="130"/>
      <c r="S6" s="133"/>
      <c r="T6" s="133"/>
    </row>
    <row r="7" spans="1:20" ht="17.100000000000001" customHeight="1">
      <c r="A7" s="74" t="s">
        <v>40</v>
      </c>
      <c r="B7" s="75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99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7"/>
    </row>
    <row r="9" spans="1:20" ht="21" customHeight="1">
      <c r="A9" s="101">
        <v>1</v>
      </c>
      <c r="B9" s="102">
        <v>2221622554</v>
      </c>
      <c r="C9" s="103" t="s">
        <v>131</v>
      </c>
      <c r="D9" s="104" t="s">
        <v>132</v>
      </c>
      <c r="E9" s="105" t="s">
        <v>133</v>
      </c>
      <c r="F9" s="106">
        <v>36130</v>
      </c>
      <c r="G9" s="107" t="s">
        <v>71</v>
      </c>
      <c r="H9" s="108" t="s">
        <v>46</v>
      </c>
      <c r="I9" s="109">
        <v>6.89</v>
      </c>
      <c r="J9" s="110"/>
      <c r="K9" s="110">
        <v>5.8</v>
      </c>
      <c r="L9" s="109">
        <v>6.84</v>
      </c>
      <c r="M9" s="109">
        <v>2.76</v>
      </c>
      <c r="N9" s="111" t="s">
        <v>47</v>
      </c>
      <c r="O9" s="111" t="s">
        <v>47</v>
      </c>
      <c r="P9" s="111" t="s">
        <v>47</v>
      </c>
      <c r="Q9" s="111" t="s">
        <v>47</v>
      </c>
      <c r="R9" s="111" t="s">
        <v>60</v>
      </c>
      <c r="S9" s="112">
        <v>0</v>
      </c>
      <c r="T9" s="113" t="s">
        <v>61</v>
      </c>
    </row>
    <row r="10" spans="1:20" ht="21" hidden="1" customHeight="1">
      <c r="A10" s="80">
        <f>A9+1</f>
        <v>2</v>
      </c>
      <c r="B10" s="81"/>
      <c r="C10" s="97"/>
      <c r="D10" s="82"/>
      <c r="E10" s="83"/>
      <c r="F10" s="84"/>
      <c r="G10" s="85"/>
      <c r="H10" s="86"/>
      <c r="I10" s="87"/>
      <c r="J10" s="88"/>
      <c r="K10" s="88"/>
      <c r="L10" s="87"/>
      <c r="M10" s="87"/>
      <c r="N10" s="89"/>
      <c r="O10" s="89"/>
      <c r="P10" s="89"/>
      <c r="Q10" s="89"/>
      <c r="R10" s="89"/>
      <c r="S10" s="90"/>
      <c r="T10" s="91"/>
    </row>
    <row r="11" spans="1:20" ht="21" hidden="1" customHeight="1">
      <c r="A11" s="76">
        <f t="shared" ref="A11:A15" si="0">A10+1</f>
        <v>3</v>
      </c>
      <c r="B11" s="77"/>
      <c r="C11" s="51"/>
      <c r="D11" s="78"/>
      <c r="E11" s="38"/>
      <c r="F11" s="79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54"/>
      <c r="T11" s="52"/>
    </row>
    <row r="12" spans="1:20" ht="21" customHeight="1">
      <c r="A12" s="99" t="s">
        <v>41</v>
      </c>
      <c r="B12" s="4"/>
      <c r="C12" s="5"/>
      <c r="D12" s="6"/>
      <c r="E12" s="39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57"/>
    </row>
    <row r="13" spans="1:20" ht="21" customHeight="1">
      <c r="A13" s="76">
        <v>1</v>
      </c>
      <c r="B13" s="77">
        <v>2321628317</v>
      </c>
      <c r="C13" s="51" t="s">
        <v>134</v>
      </c>
      <c r="D13" s="78" t="s">
        <v>135</v>
      </c>
      <c r="E13" s="38" t="s">
        <v>136</v>
      </c>
      <c r="F13" s="79">
        <v>36336</v>
      </c>
      <c r="G13" s="32" t="s">
        <v>56</v>
      </c>
      <c r="H13" s="33" t="s">
        <v>46</v>
      </c>
      <c r="I13" s="34">
        <v>6.35</v>
      </c>
      <c r="J13" s="35"/>
      <c r="K13" s="35">
        <v>0</v>
      </c>
      <c r="L13" s="34">
        <v>6.04</v>
      </c>
      <c r="M13" s="34">
        <v>2.31</v>
      </c>
      <c r="N13" s="36" t="s">
        <v>47</v>
      </c>
      <c r="O13" s="36" t="s">
        <v>47</v>
      </c>
      <c r="P13" s="36" t="s">
        <v>47</v>
      </c>
      <c r="Q13" s="36">
        <v>0</v>
      </c>
      <c r="R13" s="36" t="s">
        <v>60</v>
      </c>
      <c r="S13" s="54">
        <v>8</v>
      </c>
      <c r="T13" s="52" t="s">
        <v>102</v>
      </c>
    </row>
    <row r="14" spans="1:20" ht="21" hidden="1" customHeight="1">
      <c r="A14" s="76">
        <f t="shared" si="0"/>
        <v>2</v>
      </c>
      <c r="B14" s="77"/>
      <c r="C14" s="51"/>
      <c r="D14" s="78"/>
      <c r="E14" s="38"/>
      <c r="F14" s="79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1" hidden="1" customHeight="1">
      <c r="A15" s="76">
        <f t="shared" si="0"/>
        <v>3</v>
      </c>
      <c r="B15" s="77"/>
      <c r="C15" s="51"/>
      <c r="D15" s="78"/>
      <c r="E15" s="38"/>
      <c r="F15" s="79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1" hidden="1" customHeight="1">
      <c r="A16" s="76">
        <f t="shared" ref="A16:A29" si="1">A15+1</f>
        <v>4</v>
      </c>
      <c r="B16" s="77"/>
      <c r="C16" s="51"/>
      <c r="D16" s="78"/>
      <c r="E16" s="38"/>
      <c r="F16" s="79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1" customHeight="1">
      <c r="A17" s="99" t="s">
        <v>28</v>
      </c>
      <c r="B17" s="4"/>
      <c r="C17" s="5"/>
      <c r="D17" s="6"/>
      <c r="E17" s="39"/>
      <c r="F17" s="7"/>
      <c r="G17" s="5"/>
      <c r="H17" s="5"/>
      <c r="I17" s="5"/>
      <c r="J17" s="5"/>
      <c r="K17" s="5"/>
      <c r="L17" s="5"/>
      <c r="M17" s="8"/>
      <c r="N17" s="9"/>
      <c r="O17" s="9"/>
      <c r="P17" s="8"/>
      <c r="Q17" s="8"/>
      <c r="R17" s="8"/>
      <c r="S17" s="10"/>
      <c r="T17" s="57"/>
    </row>
    <row r="18" spans="1:20" ht="21" customHeight="1">
      <c r="A18" s="76">
        <v>1</v>
      </c>
      <c r="B18" s="77">
        <v>2321620551</v>
      </c>
      <c r="C18" s="51" t="s">
        <v>137</v>
      </c>
      <c r="D18" s="78" t="s">
        <v>138</v>
      </c>
      <c r="E18" s="38" t="s">
        <v>136</v>
      </c>
      <c r="F18" s="79">
        <v>36317</v>
      </c>
      <c r="G18" s="32" t="s">
        <v>56</v>
      </c>
      <c r="H18" s="33" t="s">
        <v>46</v>
      </c>
      <c r="I18" s="34">
        <v>5.65</v>
      </c>
      <c r="J18" s="35"/>
      <c r="K18" s="35">
        <v>0</v>
      </c>
      <c r="L18" s="34">
        <v>5.44</v>
      </c>
      <c r="M18" s="34">
        <v>1.96</v>
      </c>
      <c r="N18" s="36" t="s">
        <v>47</v>
      </c>
      <c r="O18" s="36" t="s">
        <v>47</v>
      </c>
      <c r="P18" s="36" t="s">
        <v>47</v>
      </c>
      <c r="Q18" s="36">
        <v>0</v>
      </c>
      <c r="R18" s="36" t="s">
        <v>60</v>
      </c>
      <c r="S18" s="54">
        <v>14</v>
      </c>
      <c r="T18" s="52" t="s">
        <v>102</v>
      </c>
    </row>
    <row r="19" spans="1:20" ht="21" customHeight="1">
      <c r="A19" s="76">
        <f t="shared" si="1"/>
        <v>2</v>
      </c>
      <c r="B19" s="77">
        <v>2321614161</v>
      </c>
      <c r="C19" s="51" t="s">
        <v>139</v>
      </c>
      <c r="D19" s="78" t="s">
        <v>99</v>
      </c>
      <c r="E19" s="38" t="s">
        <v>136</v>
      </c>
      <c r="F19" s="79">
        <v>36219</v>
      </c>
      <c r="G19" s="32" t="s">
        <v>107</v>
      </c>
      <c r="H19" s="33" t="s">
        <v>46</v>
      </c>
      <c r="I19" s="34">
        <v>6.59</v>
      </c>
      <c r="J19" s="35"/>
      <c r="K19" s="35">
        <v>7.5</v>
      </c>
      <c r="L19" s="34">
        <v>6.64</v>
      </c>
      <c r="M19" s="34">
        <v>2.64</v>
      </c>
      <c r="N19" s="36" t="s">
        <v>47</v>
      </c>
      <c r="O19" s="36" t="s">
        <v>47</v>
      </c>
      <c r="P19" s="36" t="s">
        <v>47</v>
      </c>
      <c r="Q19" s="36" t="s">
        <v>47</v>
      </c>
      <c r="R19" s="36" t="s">
        <v>48</v>
      </c>
      <c r="S19" s="54">
        <v>0</v>
      </c>
      <c r="T19" s="52" t="s">
        <v>61</v>
      </c>
    </row>
    <row r="20" spans="1:20" ht="21" customHeight="1">
      <c r="A20" s="76">
        <f t="shared" si="1"/>
        <v>3</v>
      </c>
      <c r="B20" s="77">
        <v>24216216787</v>
      </c>
      <c r="C20" s="51" t="s">
        <v>140</v>
      </c>
      <c r="D20" s="78" t="s">
        <v>123</v>
      </c>
      <c r="E20" s="38" t="s">
        <v>141</v>
      </c>
      <c r="F20" s="79">
        <v>36596</v>
      </c>
      <c r="G20" s="32" t="s">
        <v>56</v>
      </c>
      <c r="H20" s="33" t="s">
        <v>46</v>
      </c>
      <c r="I20" s="34">
        <v>7.17</v>
      </c>
      <c r="J20" s="35"/>
      <c r="K20" s="35">
        <v>7.1</v>
      </c>
      <c r="L20" s="34">
        <v>7.21</v>
      </c>
      <c r="M20" s="34">
        <v>2.98</v>
      </c>
      <c r="N20" s="36">
        <v>0</v>
      </c>
      <c r="O20" s="36" t="s">
        <v>47</v>
      </c>
      <c r="P20" s="36">
        <v>0</v>
      </c>
      <c r="Q20" s="36">
        <v>0</v>
      </c>
      <c r="R20" s="36" t="s">
        <v>48</v>
      </c>
      <c r="S20" s="54">
        <v>1</v>
      </c>
      <c r="T20" s="52" t="s">
        <v>49</v>
      </c>
    </row>
    <row r="21" spans="1:20" ht="21" customHeight="1">
      <c r="A21" s="76">
        <f t="shared" si="1"/>
        <v>4</v>
      </c>
      <c r="B21" s="77">
        <v>2221622552</v>
      </c>
      <c r="C21" s="51" t="s">
        <v>142</v>
      </c>
      <c r="D21" s="78" t="s">
        <v>143</v>
      </c>
      <c r="E21" s="38" t="s">
        <v>141</v>
      </c>
      <c r="F21" s="79">
        <v>35797</v>
      </c>
      <c r="G21" s="32" t="s">
        <v>110</v>
      </c>
      <c r="H21" s="33" t="s">
        <v>46</v>
      </c>
      <c r="I21" s="34">
        <v>6.98</v>
      </c>
      <c r="J21" s="35"/>
      <c r="K21" s="35">
        <v>7.1</v>
      </c>
      <c r="L21" s="34">
        <v>7</v>
      </c>
      <c r="M21" s="34">
        <v>2.85</v>
      </c>
      <c r="N21" s="36" t="s">
        <v>47</v>
      </c>
      <c r="O21" s="36" t="s">
        <v>47</v>
      </c>
      <c r="P21" s="36" t="s">
        <v>47</v>
      </c>
      <c r="Q21" s="36">
        <v>0</v>
      </c>
      <c r="R21" s="36" t="s">
        <v>48</v>
      </c>
      <c r="S21" s="54">
        <v>0</v>
      </c>
      <c r="T21" s="52" t="s">
        <v>49</v>
      </c>
    </row>
    <row r="22" spans="1:20" ht="21" customHeight="1">
      <c r="A22" s="76">
        <f t="shared" si="1"/>
        <v>5</v>
      </c>
      <c r="B22" s="77">
        <v>24216204147</v>
      </c>
      <c r="C22" s="51" t="s">
        <v>69</v>
      </c>
      <c r="D22" s="78" t="s">
        <v>144</v>
      </c>
      <c r="E22" s="38" t="s">
        <v>141</v>
      </c>
      <c r="F22" s="79">
        <v>36576</v>
      </c>
      <c r="G22" s="32" t="s">
        <v>110</v>
      </c>
      <c r="H22" s="33" t="s">
        <v>46</v>
      </c>
      <c r="I22" s="34">
        <v>6.63</v>
      </c>
      <c r="J22" s="35"/>
      <c r="K22" s="35">
        <v>6.6</v>
      </c>
      <c r="L22" s="34">
        <v>6.64</v>
      </c>
      <c r="M22" s="34">
        <v>2.62</v>
      </c>
      <c r="N22" s="36" t="s">
        <v>47</v>
      </c>
      <c r="O22" s="36" t="s">
        <v>47</v>
      </c>
      <c r="P22" s="36">
        <v>0</v>
      </c>
      <c r="Q22" s="36">
        <v>0</v>
      </c>
      <c r="R22" s="36" t="s">
        <v>48</v>
      </c>
      <c r="S22" s="54">
        <v>0</v>
      </c>
      <c r="T22" s="52" t="s">
        <v>49</v>
      </c>
    </row>
    <row r="23" spans="1:20" ht="21" customHeight="1">
      <c r="A23" s="61">
        <f t="shared" si="1"/>
        <v>6</v>
      </c>
      <c r="B23" s="62">
        <v>24216704186</v>
      </c>
      <c r="C23" s="98" t="s">
        <v>145</v>
      </c>
      <c r="D23" s="64" t="s">
        <v>146</v>
      </c>
      <c r="E23" s="65" t="s">
        <v>141</v>
      </c>
      <c r="F23" s="66">
        <v>36623</v>
      </c>
      <c r="G23" s="67" t="s">
        <v>71</v>
      </c>
      <c r="H23" s="68" t="s">
        <v>46</v>
      </c>
      <c r="I23" s="69">
        <v>6.61</v>
      </c>
      <c r="J23" s="70"/>
      <c r="K23" s="70">
        <v>6.5</v>
      </c>
      <c r="L23" s="69">
        <v>6.71</v>
      </c>
      <c r="M23" s="69">
        <v>2.67</v>
      </c>
      <c r="N23" s="71" t="s">
        <v>47</v>
      </c>
      <c r="O23" s="71" t="s">
        <v>47</v>
      </c>
      <c r="P23" s="71">
        <v>0</v>
      </c>
      <c r="Q23" s="71">
        <v>0</v>
      </c>
      <c r="R23" s="71" t="s">
        <v>101</v>
      </c>
      <c r="S23" s="72">
        <v>3</v>
      </c>
      <c r="T23" s="73" t="s">
        <v>49</v>
      </c>
    </row>
    <row r="24" spans="1:20" ht="21" hidden="1" customHeight="1">
      <c r="A24" s="80">
        <f t="shared" si="1"/>
        <v>7</v>
      </c>
      <c r="B24" s="81"/>
      <c r="C24" s="97"/>
      <c r="D24" s="82"/>
      <c r="E24" s="83"/>
      <c r="F24" s="84"/>
      <c r="G24" s="85"/>
      <c r="H24" s="86"/>
      <c r="I24" s="87"/>
      <c r="J24" s="88"/>
      <c r="K24" s="88"/>
      <c r="L24" s="87"/>
      <c r="M24" s="87"/>
      <c r="N24" s="89"/>
      <c r="O24" s="89"/>
      <c r="P24" s="89"/>
      <c r="Q24" s="89"/>
      <c r="R24" s="89"/>
      <c r="S24" s="90"/>
      <c r="T24" s="91"/>
    </row>
    <row r="25" spans="1:20" ht="21" hidden="1" customHeight="1">
      <c r="A25" s="76">
        <f t="shared" si="1"/>
        <v>8</v>
      </c>
      <c r="B25" s="77"/>
      <c r="C25" s="51"/>
      <c r="D25" s="78"/>
      <c r="E25" s="38"/>
      <c r="F25" s="79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36"/>
      <c r="S25" s="54"/>
      <c r="T25" s="52"/>
    </row>
    <row r="26" spans="1:20" ht="21" hidden="1" customHeight="1">
      <c r="A26" s="76">
        <f t="shared" si="1"/>
        <v>9</v>
      </c>
      <c r="B26" s="77"/>
      <c r="C26" s="51"/>
      <c r="D26" s="78"/>
      <c r="E26" s="38"/>
      <c r="F26" s="79"/>
      <c r="G26" s="32"/>
      <c r="H26" s="33"/>
      <c r="I26" s="34"/>
      <c r="J26" s="35"/>
      <c r="K26" s="35"/>
      <c r="L26" s="34"/>
      <c r="M26" s="34"/>
      <c r="N26" s="36"/>
      <c r="O26" s="36"/>
      <c r="P26" s="36"/>
      <c r="Q26" s="36"/>
      <c r="R26" s="36"/>
      <c r="S26" s="54"/>
      <c r="T26" s="52"/>
    </row>
    <row r="27" spans="1:20" ht="21" hidden="1" customHeight="1">
      <c r="A27" s="76">
        <f t="shared" si="1"/>
        <v>10</v>
      </c>
      <c r="B27" s="77"/>
      <c r="C27" s="51"/>
      <c r="D27" s="78"/>
      <c r="E27" s="38"/>
      <c r="F27" s="79"/>
      <c r="G27" s="32"/>
      <c r="H27" s="33"/>
      <c r="I27" s="34"/>
      <c r="J27" s="35"/>
      <c r="K27" s="35"/>
      <c r="L27" s="34"/>
      <c r="M27" s="34"/>
      <c r="N27" s="36"/>
      <c r="O27" s="36"/>
      <c r="P27" s="36"/>
      <c r="Q27" s="36"/>
      <c r="R27" s="36"/>
      <c r="S27" s="54"/>
      <c r="T27" s="52"/>
    </row>
    <row r="28" spans="1:20" ht="21" hidden="1" customHeight="1">
      <c r="A28" s="76">
        <f t="shared" si="1"/>
        <v>11</v>
      </c>
      <c r="B28" s="77"/>
      <c r="C28" s="51"/>
      <c r="D28" s="78"/>
      <c r="E28" s="38"/>
      <c r="F28" s="79"/>
      <c r="G28" s="32"/>
      <c r="H28" s="33"/>
      <c r="I28" s="34"/>
      <c r="J28" s="35"/>
      <c r="K28" s="35"/>
      <c r="L28" s="34"/>
      <c r="M28" s="34"/>
      <c r="N28" s="36"/>
      <c r="O28" s="36"/>
      <c r="P28" s="36"/>
      <c r="Q28" s="36"/>
      <c r="R28" s="36"/>
      <c r="S28" s="54"/>
      <c r="T28" s="52"/>
    </row>
    <row r="29" spans="1:20" ht="21" hidden="1" customHeight="1">
      <c r="A29" s="61">
        <f t="shared" si="1"/>
        <v>12</v>
      </c>
      <c r="B29" s="62"/>
      <c r="C29" s="98"/>
      <c r="D29" s="64"/>
      <c r="E29" s="65"/>
      <c r="F29" s="66"/>
      <c r="G29" s="67"/>
      <c r="H29" s="68"/>
      <c r="I29" s="69"/>
      <c r="J29" s="70"/>
      <c r="K29" s="70"/>
      <c r="L29" s="69"/>
      <c r="M29" s="69"/>
      <c r="N29" s="71"/>
      <c r="O29" s="71"/>
      <c r="P29" s="71"/>
      <c r="Q29" s="71"/>
      <c r="R29" s="71"/>
      <c r="S29" s="72"/>
      <c r="T29" s="73"/>
    </row>
    <row r="30" spans="1:20" ht="21" hidden="1" customHeight="1">
      <c r="A30" s="80">
        <f t="shared" ref="A30:A31" si="2">A29+1</f>
        <v>13</v>
      </c>
      <c r="B30" s="81"/>
      <c r="C30" s="97"/>
      <c r="D30" s="82"/>
      <c r="E30" s="83"/>
      <c r="F30" s="84"/>
      <c r="G30" s="85"/>
      <c r="H30" s="86"/>
      <c r="I30" s="87"/>
      <c r="J30" s="88"/>
      <c r="K30" s="88"/>
      <c r="L30" s="87"/>
      <c r="M30" s="87"/>
      <c r="N30" s="89"/>
      <c r="O30" s="89"/>
      <c r="P30" s="89"/>
      <c r="Q30" s="89"/>
      <c r="R30" s="89"/>
      <c r="S30" s="90"/>
      <c r="T30" s="91"/>
    </row>
    <row r="31" spans="1:20" ht="21" hidden="1" customHeight="1">
      <c r="A31" s="76">
        <f t="shared" si="2"/>
        <v>14</v>
      </c>
      <c r="B31" s="77"/>
      <c r="C31" s="51"/>
      <c r="D31" s="78"/>
      <c r="E31" s="38"/>
      <c r="F31" s="79"/>
      <c r="G31" s="32"/>
      <c r="H31" s="33"/>
      <c r="I31" s="34"/>
      <c r="J31" s="35"/>
      <c r="K31" s="35"/>
      <c r="L31" s="34"/>
      <c r="M31" s="34"/>
      <c r="N31" s="36"/>
      <c r="O31" s="36"/>
      <c r="P31" s="36"/>
      <c r="Q31" s="36"/>
      <c r="R31" s="36"/>
      <c r="S31" s="54"/>
      <c r="T31" s="52"/>
    </row>
    <row r="32" spans="1:20" ht="21" hidden="1" customHeight="1">
      <c r="A32" s="76"/>
      <c r="B32" s="77"/>
      <c r="C32" s="51"/>
      <c r="D32" s="78"/>
      <c r="E32" s="38"/>
      <c r="F32" s="79"/>
      <c r="G32" s="32"/>
      <c r="H32" s="33"/>
      <c r="I32" s="34"/>
      <c r="J32" s="35"/>
      <c r="K32" s="35"/>
      <c r="L32" s="34"/>
      <c r="M32" s="34"/>
      <c r="N32" s="36"/>
      <c r="O32" s="36"/>
      <c r="P32" s="36"/>
      <c r="Q32" s="36"/>
      <c r="R32" s="36"/>
      <c r="S32" s="54"/>
      <c r="T32" s="52"/>
    </row>
    <row r="33" spans="1:20" ht="18">
      <c r="A33" s="13"/>
      <c r="B33" s="40"/>
      <c r="D33" s="41"/>
      <c r="E33" s="41"/>
      <c r="F33" s="42"/>
      <c r="G33" s="17"/>
      <c r="H33" s="43"/>
      <c r="I33" s="19"/>
      <c r="J33" s="19"/>
      <c r="K33" s="19"/>
      <c r="L33" s="19"/>
      <c r="M33" s="19"/>
      <c r="N33" s="19"/>
      <c r="O33" s="19"/>
      <c r="Q33" s="134" t="str">
        <f ca="1">"Đà Nẵng, ngày"&amp;" "&amp; TEXT(DAY(NOW()),"00")&amp;" tháng "&amp;TEXT(MONTH(NOW()),"00")&amp;" năm "&amp;YEAR(NOW())</f>
        <v>Đà Nẵng, ngày 03 tháng 01 năm 2023</v>
      </c>
      <c r="R33" s="134"/>
      <c r="S33" s="134"/>
      <c r="T33" s="134"/>
    </row>
    <row r="34" spans="1:20">
      <c r="A34" s="44" t="s">
        <v>22</v>
      </c>
      <c r="B34" s="45"/>
      <c r="D34" s="142" t="s">
        <v>32</v>
      </c>
      <c r="E34" s="142"/>
      <c r="H34" s="92" t="s">
        <v>23</v>
      </c>
      <c r="J34" s="94"/>
      <c r="M34" s="94" t="s">
        <v>24</v>
      </c>
      <c r="N34" s="24"/>
      <c r="O34" s="24"/>
      <c r="Q34" s="135" t="s">
        <v>37</v>
      </c>
      <c r="R34" s="135"/>
      <c r="S34" s="135"/>
      <c r="T34" s="135"/>
    </row>
    <row r="35" spans="1:20" ht="18">
      <c r="A35" s="46"/>
      <c r="G35" s="47"/>
      <c r="H35" s="46"/>
      <c r="J35" s="48"/>
      <c r="M35" s="48"/>
      <c r="N35" s="24"/>
      <c r="O35" s="24"/>
      <c r="P35" s="19"/>
      <c r="Q35" s="19"/>
      <c r="R35" s="19"/>
      <c r="S35" s="55"/>
      <c r="T35" s="58"/>
    </row>
    <row r="36" spans="1:20" ht="15.75">
      <c r="A36" s="46"/>
      <c r="G36" s="47"/>
      <c r="H36" s="46"/>
      <c r="J36" s="48"/>
      <c r="M36" s="48"/>
      <c r="N36" s="24"/>
      <c r="O36" s="24"/>
      <c r="P36" s="24"/>
      <c r="Q36" s="49"/>
      <c r="R36" s="49"/>
      <c r="S36" s="47"/>
      <c r="T36" s="59"/>
    </row>
    <row r="37" spans="1:20" ht="15.75">
      <c r="A37" s="46"/>
      <c r="G37" s="47"/>
      <c r="H37" s="46"/>
      <c r="J37" s="48"/>
      <c r="M37" s="48"/>
      <c r="N37" s="29"/>
      <c r="O37" s="29"/>
      <c r="P37" s="29"/>
      <c r="Q37" s="49"/>
      <c r="R37" s="49"/>
      <c r="S37" s="47"/>
      <c r="T37" s="59"/>
    </row>
    <row r="38" spans="1:20" ht="15.75">
      <c r="A38" s="46"/>
      <c r="G38" s="47"/>
      <c r="H38" s="46"/>
      <c r="J38" s="48"/>
      <c r="M38" s="48"/>
      <c r="N38" s="29"/>
      <c r="O38" s="29"/>
      <c r="P38" s="29"/>
      <c r="Q38" s="49"/>
      <c r="R38" s="49"/>
      <c r="S38" s="47"/>
      <c r="T38" s="59"/>
    </row>
    <row r="39" spans="1:20" ht="15.75">
      <c r="A39" s="50" t="s">
        <v>25</v>
      </c>
      <c r="B39" s="50"/>
      <c r="D39" s="142" t="s">
        <v>33</v>
      </c>
      <c r="E39" s="142"/>
      <c r="G39" s="92"/>
      <c r="H39" s="92" t="s">
        <v>35</v>
      </c>
      <c r="J39" s="94"/>
      <c r="M39" s="94" t="s">
        <v>34</v>
      </c>
      <c r="N39" s="29"/>
      <c r="O39" s="29"/>
      <c r="Q39" s="135" t="s">
        <v>26</v>
      </c>
      <c r="R39" s="135"/>
      <c r="S39" s="135"/>
      <c r="T39" s="135"/>
    </row>
  </sheetData>
  <mergeCells count="29">
    <mergeCell ref="D34:E34"/>
    <mergeCell ref="Q34:T34"/>
    <mergeCell ref="D39:E39"/>
    <mergeCell ref="Q39:T39"/>
    <mergeCell ref="P4:P6"/>
    <mergeCell ref="Q4:Q6"/>
    <mergeCell ref="R4:R6"/>
    <mergeCell ref="S4:S6"/>
    <mergeCell ref="T4:T6"/>
    <mergeCell ref="Q33:T33"/>
    <mergeCell ref="L4:M5"/>
    <mergeCell ref="N4:N6"/>
    <mergeCell ref="O4:O6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N9:R11 N18:R20 N13:R16">
    <cfRule type="cellIs" dxfId="34" priority="17" operator="equal">
      <formula>"Ko Đạt"</formula>
    </cfRule>
  </conditionalFormatting>
  <conditionalFormatting sqref="T18:T20 T9:T11 T13:T16">
    <cfRule type="cellIs" dxfId="33" priority="21" operator="notEqual">
      <formula>"CNTN"</formula>
    </cfRule>
  </conditionalFormatting>
  <conditionalFormatting sqref="J9:K11 J18:K20 J13:K16">
    <cfRule type="cellIs" dxfId="32" priority="20" operator="lessThan">
      <formula>5.5</formula>
    </cfRule>
  </conditionalFormatting>
  <conditionalFormatting sqref="J9:K11 J18:K20 J13:K16">
    <cfRule type="cellIs" dxfId="31" priority="19" operator="lessThan">
      <formula>5.5</formula>
    </cfRule>
  </conditionalFormatting>
  <conditionalFormatting sqref="N9:R11 N18:R20 N13:R16">
    <cfRule type="cellIs" dxfId="30" priority="18" operator="equal">
      <formula>0</formula>
    </cfRule>
  </conditionalFormatting>
  <conditionalFormatting sqref="N18:R31">
    <cfRule type="cellIs" dxfId="29" priority="12" operator="equal">
      <formula>"Ko Đạt"</formula>
    </cfRule>
  </conditionalFormatting>
  <conditionalFormatting sqref="T18:T31">
    <cfRule type="cellIs" dxfId="28" priority="16" operator="notEqual">
      <formula>"CNTN"</formula>
    </cfRule>
  </conditionalFormatting>
  <conditionalFormatting sqref="J18:K31">
    <cfRule type="cellIs" dxfId="27" priority="15" operator="lessThan">
      <formula>5.5</formula>
    </cfRule>
  </conditionalFormatting>
  <conditionalFormatting sqref="J18:K31">
    <cfRule type="cellIs" dxfId="26" priority="14" operator="lessThan">
      <formula>5.5</formula>
    </cfRule>
  </conditionalFormatting>
  <conditionalFormatting sqref="N18:R31">
    <cfRule type="cellIs" dxfId="25" priority="13" operator="equal">
      <formula>0</formula>
    </cfRule>
  </conditionalFormatting>
  <conditionalFormatting sqref="N32:R32">
    <cfRule type="cellIs" dxfId="24" priority="7" operator="equal">
      <formula>"Ko Đạt"</formula>
    </cfRule>
  </conditionalFormatting>
  <conditionalFormatting sqref="T32">
    <cfRule type="cellIs" dxfId="23" priority="11" operator="notEqual">
      <formula>"CNTN"</formula>
    </cfRule>
  </conditionalFormatting>
  <conditionalFormatting sqref="J32:K32">
    <cfRule type="cellIs" dxfId="22" priority="10" operator="lessThan">
      <formula>5.5</formula>
    </cfRule>
  </conditionalFormatting>
  <conditionalFormatting sqref="J32:K32">
    <cfRule type="cellIs" dxfId="21" priority="9" operator="lessThan">
      <formula>5.5</formula>
    </cfRule>
  </conditionalFormatting>
  <conditionalFormatting sqref="N32:R32">
    <cfRule type="cellIs" dxfId="20" priority="8" operator="equal">
      <formula>0</formula>
    </cfRule>
  </conditionalFormatting>
  <conditionalFormatting sqref="N21:R21">
    <cfRule type="cellIs" dxfId="19" priority="1" operator="equal">
      <formula>"Ko Đạt"</formula>
    </cfRule>
  </conditionalFormatting>
  <conditionalFormatting sqref="T21">
    <cfRule type="cellIs" dxfId="18" priority="5" operator="notEqual">
      <formula>"CNTN"</formula>
    </cfRule>
  </conditionalFormatting>
  <conditionalFormatting sqref="J21:K21">
    <cfRule type="cellIs" dxfId="17" priority="4" operator="lessThan">
      <formula>5.5</formula>
    </cfRule>
  </conditionalFormatting>
  <conditionalFormatting sqref="J21:K21">
    <cfRule type="cellIs" dxfId="16" priority="3" operator="lessThan">
      <formula>5.5</formula>
    </cfRule>
  </conditionalFormatting>
  <conditionalFormatting sqref="N21:R21">
    <cfRule type="cellIs" dxfId="15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pane xSplit="5" ySplit="6" topLeftCell="F18" activePane="bottomRight" state="frozen"/>
      <selection pane="topRight" activeCell="F1" sqref="F1"/>
      <selection pane="bottomLeft" activeCell="A9" sqref="A9"/>
      <selection pane="bottomRight" activeCell="G4" sqref="G4:G6"/>
    </sheetView>
  </sheetViews>
  <sheetFormatPr defaultRowHeight="15"/>
  <cols>
    <col min="1" max="1" width="3.7109375" customWidth="1"/>
    <col min="2" max="2" width="11.7109375" customWidth="1"/>
    <col min="3" max="3" width="14.57031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43" t="s">
        <v>0</v>
      </c>
      <c r="B1" s="143"/>
      <c r="C1" s="143"/>
      <c r="D1" s="143"/>
      <c r="E1" s="93"/>
      <c r="F1" s="144" t="s">
        <v>39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.75">
      <c r="A2" s="145" t="s">
        <v>38</v>
      </c>
      <c r="B2" s="145"/>
      <c r="C2" s="145"/>
      <c r="D2" s="145"/>
      <c r="E2" s="93"/>
      <c r="F2" s="144" t="s">
        <v>36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38.25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8" customHeight="1">
      <c r="A4" s="146" t="s">
        <v>1</v>
      </c>
      <c r="B4" s="149" t="s">
        <v>2</v>
      </c>
      <c r="C4" s="152" t="s">
        <v>3</v>
      </c>
      <c r="D4" s="153"/>
      <c r="E4" s="158" t="s">
        <v>4</v>
      </c>
      <c r="F4" s="158" t="s">
        <v>5</v>
      </c>
      <c r="G4" s="146" t="s">
        <v>6</v>
      </c>
      <c r="H4" s="161" t="s">
        <v>7</v>
      </c>
      <c r="I4" s="128" t="s">
        <v>8</v>
      </c>
      <c r="J4" s="136" t="s">
        <v>9</v>
      </c>
      <c r="K4" s="137"/>
      <c r="L4" s="138" t="s">
        <v>10</v>
      </c>
      <c r="M4" s="139"/>
      <c r="N4" s="128" t="s">
        <v>11</v>
      </c>
      <c r="O4" s="128" t="s">
        <v>12</v>
      </c>
      <c r="P4" s="128" t="s">
        <v>13</v>
      </c>
      <c r="Q4" s="128" t="s">
        <v>14</v>
      </c>
      <c r="R4" s="128" t="s">
        <v>15</v>
      </c>
      <c r="S4" s="131" t="s">
        <v>16</v>
      </c>
      <c r="T4" s="131" t="s">
        <v>17</v>
      </c>
    </row>
    <row r="5" spans="1:20" ht="27.75" customHeight="1">
      <c r="A5" s="147"/>
      <c r="B5" s="150"/>
      <c r="C5" s="154"/>
      <c r="D5" s="155"/>
      <c r="E5" s="159"/>
      <c r="F5" s="159"/>
      <c r="G5" s="147"/>
      <c r="H5" s="162"/>
      <c r="I5" s="129"/>
      <c r="J5" s="128" t="s">
        <v>18</v>
      </c>
      <c r="K5" s="131" t="s">
        <v>19</v>
      </c>
      <c r="L5" s="140"/>
      <c r="M5" s="141"/>
      <c r="N5" s="129"/>
      <c r="O5" s="129"/>
      <c r="P5" s="129"/>
      <c r="Q5" s="129"/>
      <c r="R5" s="129"/>
      <c r="S5" s="132"/>
      <c r="T5" s="132"/>
    </row>
    <row r="6" spans="1:20">
      <c r="A6" s="148"/>
      <c r="B6" s="151"/>
      <c r="C6" s="156"/>
      <c r="D6" s="157"/>
      <c r="E6" s="160"/>
      <c r="F6" s="160"/>
      <c r="G6" s="148"/>
      <c r="H6" s="163"/>
      <c r="I6" s="130"/>
      <c r="J6" s="130"/>
      <c r="K6" s="133"/>
      <c r="L6" s="2" t="s">
        <v>20</v>
      </c>
      <c r="M6" s="3" t="s">
        <v>21</v>
      </c>
      <c r="N6" s="130"/>
      <c r="O6" s="130"/>
      <c r="P6" s="130"/>
      <c r="Q6" s="130"/>
      <c r="R6" s="130"/>
      <c r="S6" s="133"/>
      <c r="T6" s="133"/>
    </row>
    <row r="7" spans="1:20" ht="17.100000000000001" customHeight="1">
      <c r="A7" s="74" t="s">
        <v>40</v>
      </c>
      <c r="B7" s="75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99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6">
        <v>1</v>
      </c>
      <c r="B9" s="77">
        <v>2321632072</v>
      </c>
      <c r="C9" s="51" t="s">
        <v>147</v>
      </c>
      <c r="D9" s="78" t="s">
        <v>46</v>
      </c>
      <c r="E9" s="38" t="s">
        <v>148</v>
      </c>
      <c r="F9" s="79">
        <v>36407</v>
      </c>
      <c r="G9" s="32" t="s">
        <v>149</v>
      </c>
      <c r="H9" s="33" t="s">
        <v>46</v>
      </c>
      <c r="I9" s="34">
        <v>6.03</v>
      </c>
      <c r="J9" s="35"/>
      <c r="K9" s="35">
        <v>7.2</v>
      </c>
      <c r="L9" s="34">
        <v>6.12</v>
      </c>
      <c r="M9" s="34">
        <v>2.3199999999999998</v>
      </c>
      <c r="N9" s="36" t="s">
        <v>47</v>
      </c>
      <c r="O9" s="36" t="s">
        <v>47</v>
      </c>
      <c r="P9" s="36" t="s">
        <v>47</v>
      </c>
      <c r="Q9" s="36" t="s">
        <v>47</v>
      </c>
      <c r="R9" s="36" t="s">
        <v>48</v>
      </c>
      <c r="S9" s="54">
        <v>0</v>
      </c>
      <c r="T9" s="52" t="s">
        <v>61</v>
      </c>
    </row>
    <row r="10" spans="1:20" ht="21" customHeight="1">
      <c r="A10" s="99" t="s">
        <v>159</v>
      </c>
      <c r="B10" s="4"/>
      <c r="C10" s="5"/>
      <c r="D10" s="6"/>
      <c r="E10" s="39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21" customHeight="1">
      <c r="A11" s="76">
        <v>1</v>
      </c>
      <c r="B11" s="77">
        <v>24206716395</v>
      </c>
      <c r="C11" s="51" t="s">
        <v>150</v>
      </c>
      <c r="D11" s="78" t="s">
        <v>151</v>
      </c>
      <c r="E11" s="38" t="s">
        <v>152</v>
      </c>
      <c r="F11" s="79">
        <v>36587</v>
      </c>
      <c r="G11" s="32" t="s">
        <v>153</v>
      </c>
      <c r="H11" s="33" t="s">
        <v>108</v>
      </c>
      <c r="I11" s="34">
        <v>6.83</v>
      </c>
      <c r="J11" s="35"/>
      <c r="K11" s="35">
        <v>8</v>
      </c>
      <c r="L11" s="34">
        <v>6.93</v>
      </c>
      <c r="M11" s="34">
        <v>2.81</v>
      </c>
      <c r="N11" s="36" t="s">
        <v>47</v>
      </c>
      <c r="O11" s="36" t="s">
        <v>47</v>
      </c>
      <c r="P11" s="36" t="s">
        <v>47</v>
      </c>
      <c r="Q11" s="36" t="s">
        <v>47</v>
      </c>
      <c r="R11" s="36" t="s">
        <v>101</v>
      </c>
      <c r="S11" s="54">
        <v>0</v>
      </c>
      <c r="T11" s="52" t="s">
        <v>61</v>
      </c>
    </row>
    <row r="12" spans="1:20" ht="21" customHeight="1">
      <c r="A12" s="76">
        <f t="shared" ref="A12:A17" si="0">A11+1</f>
        <v>2</v>
      </c>
      <c r="B12" s="77">
        <v>24216707907</v>
      </c>
      <c r="C12" s="51" t="s">
        <v>154</v>
      </c>
      <c r="D12" s="78" t="s">
        <v>46</v>
      </c>
      <c r="E12" s="38" t="s">
        <v>152</v>
      </c>
      <c r="F12" s="79">
        <v>36680</v>
      </c>
      <c r="G12" s="32" t="s">
        <v>71</v>
      </c>
      <c r="H12" s="33" t="s">
        <v>46</v>
      </c>
      <c r="I12" s="34">
        <v>6.32</v>
      </c>
      <c r="J12" s="35"/>
      <c r="K12" s="35">
        <v>7.5</v>
      </c>
      <c r="L12" s="34">
        <v>6.41</v>
      </c>
      <c r="M12" s="34">
        <v>2.48</v>
      </c>
      <c r="N12" s="36" t="s">
        <v>47</v>
      </c>
      <c r="O12" s="36" t="s">
        <v>47</v>
      </c>
      <c r="P12" s="36">
        <v>0</v>
      </c>
      <c r="Q12" s="36">
        <v>0</v>
      </c>
      <c r="R12" s="36" t="s">
        <v>48</v>
      </c>
      <c r="S12" s="54">
        <v>0</v>
      </c>
      <c r="T12" s="52" t="s">
        <v>49</v>
      </c>
    </row>
    <row r="13" spans="1:20" ht="21" customHeight="1">
      <c r="A13" s="76">
        <f t="shared" si="0"/>
        <v>3</v>
      </c>
      <c r="B13" s="77">
        <v>24216705696</v>
      </c>
      <c r="C13" s="51" t="s">
        <v>155</v>
      </c>
      <c r="D13" s="78" t="s">
        <v>87</v>
      </c>
      <c r="E13" s="38" t="s">
        <v>152</v>
      </c>
      <c r="F13" s="79">
        <v>36702</v>
      </c>
      <c r="G13" s="32" t="s">
        <v>52</v>
      </c>
      <c r="H13" s="33" t="s">
        <v>46</v>
      </c>
      <c r="I13" s="34">
        <v>6.71</v>
      </c>
      <c r="J13" s="35"/>
      <c r="K13" s="35">
        <v>7.4</v>
      </c>
      <c r="L13" s="34">
        <v>6.78</v>
      </c>
      <c r="M13" s="34">
        <v>2.71</v>
      </c>
      <c r="N13" s="36" t="s">
        <v>47</v>
      </c>
      <c r="O13" s="36" t="s">
        <v>47</v>
      </c>
      <c r="P13" s="36" t="s">
        <v>47</v>
      </c>
      <c r="Q13" s="36" t="s">
        <v>47</v>
      </c>
      <c r="R13" s="36" t="s">
        <v>101</v>
      </c>
      <c r="S13" s="54">
        <v>0</v>
      </c>
      <c r="T13" s="52" t="s">
        <v>61</v>
      </c>
    </row>
    <row r="14" spans="1:20" ht="21" customHeight="1">
      <c r="A14" s="76">
        <f t="shared" si="0"/>
        <v>4</v>
      </c>
      <c r="B14" s="77">
        <v>24216701357</v>
      </c>
      <c r="C14" s="51" t="s">
        <v>156</v>
      </c>
      <c r="D14" s="78" t="s">
        <v>157</v>
      </c>
      <c r="E14" s="38" t="s">
        <v>152</v>
      </c>
      <c r="F14" s="79">
        <v>36744</v>
      </c>
      <c r="G14" s="32" t="s">
        <v>52</v>
      </c>
      <c r="H14" s="33" t="s">
        <v>46</v>
      </c>
      <c r="I14" s="34">
        <v>6.98</v>
      </c>
      <c r="J14" s="35"/>
      <c r="K14" s="35">
        <v>7.1</v>
      </c>
      <c r="L14" s="34">
        <v>7</v>
      </c>
      <c r="M14" s="34">
        <v>2.88</v>
      </c>
      <c r="N14" s="36" t="s">
        <v>47</v>
      </c>
      <c r="O14" s="36" t="s">
        <v>47</v>
      </c>
      <c r="P14" s="36" t="s">
        <v>47</v>
      </c>
      <c r="Q14" s="36" t="s">
        <v>47</v>
      </c>
      <c r="R14" s="36" t="s">
        <v>48</v>
      </c>
      <c r="S14" s="54">
        <v>0</v>
      </c>
      <c r="T14" s="52" t="s">
        <v>61</v>
      </c>
    </row>
    <row r="15" spans="1:20" ht="21" customHeight="1">
      <c r="A15" s="61">
        <f t="shared" si="0"/>
        <v>5</v>
      </c>
      <c r="B15" s="62">
        <v>24216716184</v>
      </c>
      <c r="C15" s="98" t="s">
        <v>158</v>
      </c>
      <c r="D15" s="64" t="s">
        <v>99</v>
      </c>
      <c r="E15" s="65" t="s">
        <v>152</v>
      </c>
      <c r="F15" s="66">
        <v>36688</v>
      </c>
      <c r="G15" s="67" t="s">
        <v>52</v>
      </c>
      <c r="H15" s="68" t="s">
        <v>46</v>
      </c>
      <c r="I15" s="69">
        <v>6.41</v>
      </c>
      <c r="J15" s="70"/>
      <c r="K15" s="70">
        <v>7.3</v>
      </c>
      <c r="L15" s="69">
        <v>6.48</v>
      </c>
      <c r="M15" s="69">
        <v>2.5299999999999998</v>
      </c>
      <c r="N15" s="71" t="s">
        <v>47</v>
      </c>
      <c r="O15" s="71" t="s">
        <v>47</v>
      </c>
      <c r="P15" s="71">
        <v>0</v>
      </c>
      <c r="Q15" s="71">
        <v>0</v>
      </c>
      <c r="R15" s="71" t="s">
        <v>48</v>
      </c>
      <c r="S15" s="72">
        <v>0</v>
      </c>
      <c r="T15" s="73" t="s">
        <v>49</v>
      </c>
    </row>
    <row r="16" spans="1:20" ht="21" hidden="1" customHeight="1">
      <c r="A16" s="80">
        <f t="shared" si="0"/>
        <v>6</v>
      </c>
      <c r="B16" s="81"/>
      <c r="C16" s="97"/>
      <c r="D16" s="82"/>
      <c r="E16" s="83"/>
      <c r="F16" s="84"/>
      <c r="G16" s="85"/>
      <c r="H16" s="86"/>
      <c r="I16" s="87"/>
      <c r="J16" s="88"/>
      <c r="K16" s="88"/>
      <c r="L16" s="87"/>
      <c r="M16" s="87"/>
      <c r="N16" s="89"/>
      <c r="O16" s="89"/>
      <c r="P16" s="89"/>
      <c r="Q16" s="89"/>
      <c r="R16" s="89"/>
      <c r="S16" s="90"/>
      <c r="T16" s="91"/>
    </row>
    <row r="17" spans="1:20" ht="21" hidden="1" customHeight="1">
      <c r="A17" s="76">
        <f t="shared" si="0"/>
        <v>7</v>
      </c>
      <c r="B17" s="77"/>
      <c r="C17" s="51"/>
      <c r="D17" s="78"/>
      <c r="E17" s="38"/>
      <c r="F17" s="79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18">
      <c r="A18" s="13"/>
      <c r="B18" s="40"/>
      <c r="D18" s="41"/>
      <c r="E18" s="41"/>
      <c r="F18" s="42"/>
      <c r="G18" s="17"/>
      <c r="H18" s="43"/>
      <c r="I18" s="19"/>
      <c r="J18" s="19"/>
      <c r="K18" s="19"/>
      <c r="L18" s="19"/>
      <c r="M18" s="19"/>
      <c r="N18" s="19"/>
      <c r="O18" s="19"/>
      <c r="Q18" s="164" t="str">
        <f ca="1">"Đà Nẵng, ngày"&amp;" "&amp; TEXT(DAY(NOW()),"00")&amp;" tháng "&amp;TEXT(MONTH(NOW()),"00")&amp;" năm "&amp;YEAR(NOW())</f>
        <v>Đà Nẵng, ngày 03 tháng 01 năm 2023</v>
      </c>
      <c r="R18" s="164"/>
      <c r="S18" s="164"/>
      <c r="T18" s="164"/>
    </row>
    <row r="19" spans="1:20">
      <c r="A19" s="44" t="s">
        <v>22</v>
      </c>
      <c r="B19" s="45"/>
      <c r="D19" s="142" t="s">
        <v>32</v>
      </c>
      <c r="E19" s="142"/>
      <c r="H19" s="96" t="s">
        <v>23</v>
      </c>
      <c r="J19" s="95"/>
      <c r="M19" s="95" t="s">
        <v>24</v>
      </c>
      <c r="N19" s="24"/>
      <c r="O19" s="24"/>
      <c r="Q19" s="135" t="s">
        <v>37</v>
      </c>
      <c r="R19" s="135"/>
      <c r="S19" s="135"/>
      <c r="T19" s="135"/>
    </row>
    <row r="20" spans="1:20" ht="18">
      <c r="A20" s="46"/>
      <c r="G20" s="47"/>
      <c r="H20" s="46"/>
      <c r="J20" s="48"/>
      <c r="M20" s="48"/>
      <c r="N20" s="24"/>
      <c r="O20" s="24"/>
      <c r="P20" s="19"/>
      <c r="Q20" s="19"/>
      <c r="R20" s="19"/>
      <c r="S20" s="55"/>
      <c r="T20" s="58"/>
    </row>
    <row r="21" spans="1:20" ht="15.75">
      <c r="A21" s="46"/>
      <c r="G21" s="47"/>
      <c r="H21" s="46"/>
      <c r="J21" s="48"/>
      <c r="M21" s="48"/>
      <c r="N21" s="24"/>
      <c r="O21" s="24"/>
      <c r="P21" s="24"/>
      <c r="Q21" s="49"/>
      <c r="R21" s="49"/>
      <c r="S21" s="47"/>
      <c r="T21" s="59"/>
    </row>
    <row r="22" spans="1:20" ht="15.75">
      <c r="A22" s="46"/>
      <c r="G22" s="47"/>
      <c r="H22" s="46"/>
      <c r="J22" s="48"/>
      <c r="M22" s="48"/>
      <c r="N22" s="29"/>
      <c r="O22" s="29"/>
      <c r="P22" s="29"/>
      <c r="Q22" s="49"/>
      <c r="R22" s="49"/>
      <c r="S22" s="47"/>
      <c r="T22" s="59"/>
    </row>
    <row r="23" spans="1:20" ht="15.75">
      <c r="A23" s="46"/>
      <c r="G23" s="47"/>
      <c r="H23" s="46"/>
      <c r="J23" s="48"/>
      <c r="M23" s="48"/>
      <c r="N23" s="29"/>
      <c r="O23" s="29"/>
      <c r="P23" s="29"/>
      <c r="Q23" s="49"/>
      <c r="R23" s="49"/>
      <c r="S23" s="47"/>
      <c r="T23" s="59"/>
    </row>
    <row r="24" spans="1:20" ht="15.75">
      <c r="A24" s="50" t="s">
        <v>25</v>
      </c>
      <c r="B24" s="50"/>
      <c r="D24" s="142" t="s">
        <v>33</v>
      </c>
      <c r="E24" s="142"/>
      <c r="G24" s="96"/>
      <c r="H24" s="96" t="s">
        <v>35</v>
      </c>
      <c r="J24" s="95"/>
      <c r="M24" s="95" t="s">
        <v>34</v>
      </c>
      <c r="N24" s="29"/>
      <c r="O24" s="29"/>
      <c r="Q24" s="135" t="s">
        <v>26</v>
      </c>
      <c r="R24" s="135"/>
      <c r="S24" s="135"/>
      <c r="T24" s="135"/>
    </row>
  </sheetData>
  <mergeCells count="29">
    <mergeCell ref="Q18:T18"/>
    <mergeCell ref="D19:E19"/>
    <mergeCell ref="Q19:T19"/>
    <mergeCell ref="D24:E24"/>
    <mergeCell ref="Q24:T24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A1:D1"/>
    <mergeCell ref="F1:T1"/>
    <mergeCell ref="A2:D2"/>
    <mergeCell ref="F2:T2"/>
    <mergeCell ref="A3:T3"/>
    <mergeCell ref="A4:A6"/>
    <mergeCell ref="B4:B6"/>
    <mergeCell ref="C4:D6"/>
    <mergeCell ref="E4:E6"/>
    <mergeCell ref="F4:F6"/>
  </mergeCells>
  <conditionalFormatting sqref="N16:R17">
    <cfRule type="cellIs" dxfId="14" priority="12" operator="equal">
      <formula>"Ko Đạt"</formula>
    </cfRule>
  </conditionalFormatting>
  <conditionalFormatting sqref="T16:T17">
    <cfRule type="cellIs" dxfId="13" priority="16" operator="notEqual">
      <formula>"CNTN"</formula>
    </cfRule>
  </conditionalFormatting>
  <conditionalFormatting sqref="J16:K17">
    <cfRule type="cellIs" dxfId="12" priority="15" operator="lessThan">
      <formula>5.5</formula>
    </cfRule>
  </conditionalFormatting>
  <conditionalFormatting sqref="J16:K17">
    <cfRule type="cellIs" dxfId="11" priority="14" operator="lessThan">
      <formula>5.5</formula>
    </cfRule>
  </conditionalFormatting>
  <conditionalFormatting sqref="N16:R17">
    <cfRule type="cellIs" dxfId="10" priority="13" operator="equal">
      <formula>0</formula>
    </cfRule>
  </conditionalFormatting>
  <conditionalFormatting sqref="N11:R15">
    <cfRule type="cellIs" dxfId="9" priority="6" operator="equal">
      <formula>"Ko Đạt"</formula>
    </cfRule>
  </conditionalFormatting>
  <conditionalFormatting sqref="T11:T15">
    <cfRule type="cellIs" dxfId="8" priority="10" operator="notEqual">
      <formula>"CNTN"</formula>
    </cfRule>
  </conditionalFormatting>
  <conditionalFormatting sqref="J11:K15">
    <cfRule type="cellIs" dxfId="7" priority="9" operator="lessThan">
      <formula>5.5</formula>
    </cfRule>
  </conditionalFormatting>
  <conditionalFormatting sqref="J11:K15">
    <cfRule type="cellIs" dxfId="6" priority="8" operator="lessThan">
      <formula>5.5</formula>
    </cfRule>
  </conditionalFormatting>
  <conditionalFormatting sqref="N11:R15">
    <cfRule type="cellIs" dxfId="5" priority="7" operator="equal">
      <formula>0</formula>
    </cfRule>
  </conditionalFormatting>
  <conditionalFormatting sqref="N9:R9">
    <cfRule type="cellIs" dxfId="4" priority="1" operator="equal">
      <formula>"Ko Đạt"</formula>
    </cfRule>
  </conditionalFormatting>
  <conditionalFormatting sqref="T9">
    <cfRule type="cellIs" dxfId="3" priority="5" operator="notEqual">
      <formula>"CNTN"</formula>
    </cfRule>
  </conditionalFormatting>
  <conditionalFormatting sqref="J9:K9">
    <cfRule type="cellIs" dxfId="2" priority="4" operator="lessThan">
      <formula>5.5</formula>
    </cfRule>
  </conditionalFormatting>
  <conditionalFormatting sqref="J9:K9">
    <cfRule type="cellIs" dxfId="1" priority="3" operator="lessThan">
      <formula>5.5</formula>
    </cfRule>
  </conditionalFormatting>
  <conditionalFormatting sqref="N9:R9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XDQ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2023-01-03T07:50:32Z</cp:lastPrinted>
  <dcterms:created xsi:type="dcterms:W3CDTF">2016-07-05T02:56:37Z</dcterms:created>
  <dcterms:modified xsi:type="dcterms:W3CDTF">2023-01-03T08:41:16Z</dcterms:modified>
</cp:coreProperties>
</file>