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ẢNG_ĐIỂM_TỔNG_HỢP_LỚP_CIE321A" sheetId="1" r:id="rId1"/>
  </sheets>
  <definedNames/>
  <calcPr fullCalcOnLoad="1"/>
</workbook>
</file>

<file path=xl/comments1.xml><?xml version="1.0" encoding="utf-8"?>
<comments xmlns="http://schemas.openxmlformats.org/spreadsheetml/2006/main">
  <authors>
    <author>TechCare</author>
  </authors>
  <commentList>
    <comment ref="G25" authorId="0">
      <text>
        <r>
          <rPr>
            <b/>
            <sz val="9"/>
            <rFont val="Tahoma"/>
            <family val="0"/>
          </rPr>
          <t>TechCare:</t>
        </r>
        <r>
          <rPr>
            <sz val="9"/>
            <rFont val="Tahoma"/>
            <family val="0"/>
          </rPr>
          <t xml:space="preserve">
hỏi tìm Gk ko được</t>
        </r>
      </text>
    </comment>
    <comment ref="O7" authorId="0">
      <text>
        <r>
          <rPr>
            <b/>
            <sz val="9"/>
            <rFont val="Tahoma"/>
            <family val="0"/>
          </rPr>
          <t>TechCare:</t>
        </r>
        <r>
          <rPr>
            <sz val="9"/>
            <rFont val="Tahoma"/>
            <family val="0"/>
          </rPr>
          <t xml:space="preserve">
tn làm online</t>
        </r>
      </text>
    </comment>
    <comment ref="K10" authorId="0">
      <text>
        <r>
          <rPr>
            <b/>
            <sz val="9"/>
            <rFont val="Tahoma"/>
            <family val="0"/>
          </rPr>
          <t>TechCare:</t>
        </r>
        <r>
          <rPr>
            <sz val="9"/>
            <rFont val="Tahoma"/>
            <family val="0"/>
          </rPr>
          <t xml:space="preserve">
7h23
</t>
        </r>
      </text>
    </comment>
    <comment ref="N16" authorId="0">
      <text>
        <r>
          <rPr>
            <b/>
            <sz val="9"/>
            <rFont val="Tahoma"/>
            <family val="0"/>
          </rPr>
          <t>TechCare:</t>
        </r>
        <r>
          <rPr>
            <sz val="9"/>
            <rFont val="Tahoma"/>
            <family val="0"/>
          </rPr>
          <t xml:space="preserve">
7h17</t>
        </r>
      </text>
    </comment>
    <comment ref="N33" authorId="0">
      <text>
        <r>
          <rPr>
            <b/>
            <sz val="9"/>
            <rFont val="Tahoma"/>
            <family val="0"/>
          </rPr>
          <t>TechCare:</t>
        </r>
        <r>
          <rPr>
            <sz val="9"/>
            <rFont val="Tahoma"/>
            <family val="0"/>
          </rPr>
          <t xml:space="preserve">
7h20</t>
        </r>
      </text>
    </comment>
    <comment ref="K35" authorId="0">
      <text>
        <r>
          <rPr>
            <b/>
            <sz val="9"/>
            <rFont val="Tahoma"/>
            <family val="0"/>
          </rPr>
          <t>TechCare:</t>
        </r>
        <r>
          <rPr>
            <sz val="9"/>
            <rFont val="Tahoma"/>
            <family val="0"/>
          </rPr>
          <t xml:space="preserve">
7h29</t>
        </r>
      </text>
    </comment>
    <comment ref="K41" authorId="0">
      <text>
        <r>
          <rPr>
            <b/>
            <sz val="9"/>
            <rFont val="Tahoma"/>
            <family val="0"/>
          </rPr>
          <t>TechCare:</t>
        </r>
        <r>
          <rPr>
            <sz val="9"/>
            <rFont val="Tahoma"/>
            <family val="0"/>
          </rPr>
          <t xml:space="preserve">
7h23
</t>
        </r>
      </text>
    </comment>
    <comment ref="S30" authorId="0">
      <text>
        <r>
          <rPr>
            <b/>
            <sz val="9"/>
            <rFont val="Tahoma"/>
            <family val="0"/>
          </rPr>
          <t>TechCare:</t>
        </r>
        <r>
          <rPr>
            <sz val="9"/>
            <rFont val="Tahoma"/>
            <family val="0"/>
          </rPr>
          <t xml:space="preserve">
p
</t>
        </r>
      </text>
    </comment>
    <comment ref="V29" authorId="0">
      <text>
        <r>
          <rPr>
            <b/>
            <sz val="9"/>
            <rFont val="Tahoma"/>
            <family val="0"/>
          </rPr>
          <t>TechCare:</t>
        </r>
        <r>
          <rPr>
            <sz val="9"/>
            <rFont val="Tahoma"/>
            <family val="0"/>
          </rPr>
          <t xml:space="preserve">
p
</t>
        </r>
      </text>
    </comment>
    <comment ref="AA42" authorId="0">
      <text>
        <r>
          <rPr>
            <b/>
            <sz val="9"/>
            <rFont val="Tahoma"/>
            <family val="0"/>
          </rPr>
          <t>TechCare:</t>
        </r>
        <r>
          <rPr>
            <sz val="9"/>
            <rFont val="Tahoma"/>
            <family val="0"/>
          </rPr>
          <t xml:space="preserve">
p
</t>
        </r>
      </text>
    </comment>
  </commentList>
</comments>
</file>

<file path=xl/sharedStrings.xml><?xml version="1.0" encoding="utf-8"?>
<sst xmlns="http://schemas.openxmlformats.org/spreadsheetml/2006/main" count="186" uniqueCount="129">
  <si>
    <t>TRƯỜNG ĐẠI HỌC DUY TÂN</t>
  </si>
  <si>
    <t>DANH SÁCH THEO DÕI SINH VIÊN LỚP * NĂM HỌC 2020-2021</t>
  </si>
  <si>
    <t>Khoa Xây Dựng</t>
  </si>
  <si>
    <t>LỚP: CIE 321 A - MÔN: Vật Liệu Xây Dựng - SỐ TC: 2</t>
  </si>
  <si>
    <t>GIẢNG VIÊN: ĐỖ VŨ THẢO QUYÊN</t>
  </si>
  <si>
    <t>STT</t>
  </si>
  <si>
    <t>MÃ SV</t>
  </si>
  <si>
    <t>HỌ VÀ TÊN</t>
  </si>
  <si>
    <t>LỚP</t>
  </si>
  <si>
    <t>ĐIỂM QUÁ TRÌNH HỌC TẬP</t>
  </si>
  <si>
    <t>ĐIỂM THI KTHP</t>
  </si>
  <si>
    <t>CHUYÊN CẦN</t>
  </si>
  <si>
    <t>BÀI TẬP VỀ NHÀ</t>
  </si>
  <si>
    <t>KIỂM TRA GIỮA KÌ</t>
  </si>
  <si>
    <t>KIỂM TRA CUỐI KÌ</t>
  </si>
  <si>
    <t>Ghi chú</t>
  </si>
  <si>
    <t>Đỗ Minh</t>
  </si>
  <si>
    <t>An</t>
  </si>
  <si>
    <t>CIE 321 A</t>
  </si>
  <si>
    <t>Trần Thị Phương</t>
  </si>
  <si>
    <t>Anh</t>
  </si>
  <si>
    <t>Lê Hùng</t>
  </si>
  <si>
    <t>Nguyễn Gia</t>
  </si>
  <si>
    <t>Bảo</t>
  </si>
  <si>
    <t>Trương Văn</t>
  </si>
  <si>
    <t>Cường</t>
  </si>
  <si>
    <t>Bùi Văn</t>
  </si>
  <si>
    <t>Đạt</t>
  </si>
  <si>
    <t>Võ Đăng</t>
  </si>
  <si>
    <t>Đức</t>
  </si>
  <si>
    <t>Nguyễn Hùng</t>
  </si>
  <si>
    <t>Dũng</t>
  </si>
  <si>
    <t>Nguyễn Xuân</t>
  </si>
  <si>
    <t>Hảo</t>
  </si>
  <si>
    <t>Huỳnh Ngọc</t>
  </si>
  <si>
    <t>Phạm Vũ</t>
  </si>
  <si>
    <t>Nguyễn Thọ</t>
  </si>
  <si>
    <t>Hoàng</t>
  </si>
  <si>
    <t>Trần Công</t>
  </si>
  <si>
    <t>Nguyễn Việt</t>
  </si>
  <si>
    <t>Hà Lê Hoàng</t>
  </si>
  <si>
    <t>Phan Nguyễn Quang</t>
  </si>
  <si>
    <t>Nguyễn Thành</t>
  </si>
  <si>
    <t>Trần Minh</t>
  </si>
  <si>
    <t>Khoa</t>
  </si>
  <si>
    <t>Phan Văn Anh</t>
  </si>
  <si>
    <t>Đoàn Phước</t>
  </si>
  <si>
    <t>Hà Ngọc</t>
  </si>
  <si>
    <t>Minh</t>
  </si>
  <si>
    <t>Hồ Lâm Tùng</t>
  </si>
  <si>
    <t>Ngân</t>
  </si>
  <si>
    <t>Nguyễn Công</t>
  </si>
  <si>
    <t>Ninh</t>
  </si>
  <si>
    <t>Nguyễn Hoàng</t>
  </si>
  <si>
    <t>Phúc</t>
  </si>
  <si>
    <t>Nguyễn Hồng</t>
  </si>
  <si>
    <t>Đào Xuân</t>
  </si>
  <si>
    <t>Nguyễn Thái</t>
  </si>
  <si>
    <t>San</t>
  </si>
  <si>
    <t>Nguyễn Hải</t>
  </si>
  <si>
    <t>Sơn</t>
  </si>
  <si>
    <t>Nguyễn Duy</t>
  </si>
  <si>
    <t>Tân</t>
  </si>
  <si>
    <t>Nguyễn Nguyên</t>
  </si>
  <si>
    <t>Thịnh</t>
  </si>
  <si>
    <t>Ngô Đức</t>
  </si>
  <si>
    <t>Dương</t>
  </si>
  <si>
    <t>Nguyễn Vũ</t>
  </si>
  <si>
    <t>Tuấn</t>
  </si>
  <si>
    <t>Lê Phi</t>
  </si>
  <si>
    <t>Vũ</t>
  </si>
  <si>
    <t>Lê Trọng</t>
  </si>
  <si>
    <t>Đà Nẵng, ngày 1 tháng 9 năm 2020</t>
  </si>
  <si>
    <t>GIẢNG VIÊN BỘ MÔN</t>
  </si>
  <si>
    <t>GIÁO VỤ</t>
  </si>
  <si>
    <t>LÃNH ĐẠO KHOA</t>
  </si>
  <si>
    <t>ĐỖ VŨ THẢO QUYÊN</t>
  </si>
  <si>
    <t>1/9</t>
  </si>
  <si>
    <t>online 1</t>
  </si>
  <si>
    <t>làm bt</t>
  </si>
  <si>
    <t>8h30-9h</t>
  </si>
  <si>
    <t>online 2</t>
  </si>
  <si>
    <t>4/9</t>
  </si>
  <si>
    <t>8h20-8h35</t>
  </si>
  <si>
    <t>trac nghim</t>
  </si>
  <si>
    <t>%</t>
  </si>
  <si>
    <t>tổng</t>
  </si>
  <si>
    <t>8h35-9h</t>
  </si>
  <si>
    <t>bt</t>
  </si>
  <si>
    <t>online 3</t>
  </si>
  <si>
    <t>8/9</t>
  </si>
  <si>
    <t>8h20-35</t>
  </si>
  <si>
    <t>tn</t>
  </si>
  <si>
    <t>11/9</t>
  </si>
  <si>
    <t>BT</t>
  </si>
  <si>
    <t>8H35-9H</t>
  </si>
  <si>
    <t>online 4</t>
  </si>
  <si>
    <t>15/9</t>
  </si>
  <si>
    <t>off</t>
  </si>
  <si>
    <t>7h12</t>
  </si>
  <si>
    <t>22/9</t>
  </si>
  <si>
    <t>13/10</t>
  </si>
  <si>
    <t>online 5</t>
  </si>
  <si>
    <t>online 6</t>
  </si>
  <si>
    <t>25/9</t>
  </si>
  <si>
    <t>điểm danh qua bài kt</t>
  </si>
  <si>
    <t>nọp bài thép</t>
  </si>
  <si>
    <t>16/10</t>
  </si>
  <si>
    <t>+</t>
  </si>
  <si>
    <t>20/10</t>
  </si>
  <si>
    <t>23/10</t>
  </si>
  <si>
    <t>kt</t>
  </si>
  <si>
    <t>27/10</t>
  </si>
  <si>
    <t>30/10</t>
  </si>
  <si>
    <t>3/11</t>
  </si>
  <si>
    <t>Off</t>
  </si>
  <si>
    <t>5/11</t>
  </si>
  <si>
    <t>Hiếu+</t>
  </si>
  <si>
    <t>Khiêm++</t>
  </si>
  <si>
    <t>Quang+</t>
  </si>
  <si>
    <t>Quý+</t>
  </si>
  <si>
    <t>Tổng+</t>
  </si>
  <si>
    <t>Vũ+</t>
  </si>
  <si>
    <t>Hòa1.5</t>
  </si>
  <si>
    <t>Hoàng0.5</t>
  </si>
  <si>
    <t>Huy2</t>
  </si>
  <si>
    <t>Khải++</t>
  </si>
  <si>
    <t>Lộc+</t>
  </si>
  <si>
    <t>Trường1.5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</si>
</sst>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vertical="center" wrapText="1"/>
    </xf>
    <xf numFmtId="10" fontId="4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left" wrapText="1"/>
    </xf>
    <xf numFmtId="0" fontId="40" fillId="0" borderId="0" xfId="0" applyFont="1" applyBorder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 quotePrefix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69" fontId="40" fillId="0" borderId="0" xfId="0" applyNumberFormat="1" applyFont="1" applyBorder="1" applyAlignment="1">
      <alignment wrapText="1"/>
    </xf>
    <xf numFmtId="0" fontId="22" fillId="33" borderId="10" xfId="0" applyFont="1" applyFill="1" applyBorder="1" applyAlignment="1">
      <alignment horizontal="center" vertical="center" wrapText="1"/>
    </xf>
    <xf numFmtId="16" fontId="22" fillId="33" borderId="10" xfId="0" applyNumberFormat="1" applyFont="1" applyFill="1" applyBorder="1" applyAlignment="1" quotePrefix="1">
      <alignment horizontal="center" vertical="center" wrapText="1"/>
    </xf>
    <xf numFmtId="0" fontId="22" fillId="33" borderId="10" xfId="0" applyFont="1" applyFill="1" applyBorder="1" applyAlignment="1">
      <alignment wrapText="1"/>
    </xf>
    <xf numFmtId="169" fontId="22" fillId="33" borderId="0" xfId="0" applyNumberFormat="1" applyFont="1" applyFill="1" applyBorder="1" applyAlignment="1">
      <alignment wrapText="1"/>
    </xf>
    <xf numFmtId="0" fontId="23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 quotePrefix="1">
      <alignment horizontal="center" vertical="center" wrapText="1"/>
    </xf>
    <xf numFmtId="0" fontId="40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2" fontId="40" fillId="33" borderId="0" xfId="0" applyNumberFormat="1" applyFont="1" applyFill="1" applyBorder="1" applyAlignment="1">
      <alignment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 quotePrefix="1">
      <alignment horizontal="center" vertical="center" wrapText="1"/>
    </xf>
    <xf numFmtId="0" fontId="40" fillId="34" borderId="10" xfId="0" applyFont="1" applyFill="1" applyBorder="1" applyAlignment="1">
      <alignment wrapText="1"/>
    </xf>
    <xf numFmtId="2" fontId="40" fillId="34" borderId="0" xfId="0" applyNumberFormat="1" applyFont="1" applyFill="1" applyBorder="1" applyAlignment="1">
      <alignment wrapText="1"/>
    </xf>
    <xf numFmtId="0" fontId="0" fillId="34" borderId="0" xfId="0" applyFill="1" applyAlignment="1">
      <alignment/>
    </xf>
    <xf numFmtId="169" fontId="22" fillId="34" borderId="0" xfId="0" applyNumberFormat="1" applyFont="1" applyFill="1" applyBorder="1" applyAlignment="1">
      <alignment wrapText="1"/>
    </xf>
    <xf numFmtId="0" fontId="40" fillId="34" borderId="10" xfId="0" applyFont="1" applyFill="1" applyBorder="1" applyAlignment="1" quotePrefix="1">
      <alignment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showGridLines="0" tabSelected="1" zoomScalePageLayoutView="0" workbookViewId="0" topLeftCell="A1">
      <pane xSplit="4" ySplit="8" topLeftCell="E2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A43" sqref="AA43"/>
    </sheetView>
  </sheetViews>
  <sheetFormatPr defaultColWidth="9.140625" defaultRowHeight="15"/>
  <cols>
    <col min="1" max="1" width="3.57421875" style="0" customWidth="1"/>
    <col min="2" max="2" width="12.00390625" style="0" bestFit="1" customWidth="1"/>
    <col min="3" max="3" width="16.8515625" style="0" bestFit="1" customWidth="1"/>
    <col min="4" max="4" width="11.00390625" style="0" customWidth="1"/>
    <col min="5" max="5" width="8.28125" style="0" customWidth="1"/>
    <col min="6" max="6" width="8.28125" style="19" customWidth="1"/>
    <col min="7" max="7" width="8.28125" style="0" hidden="1" customWidth="1"/>
    <col min="8" max="8" width="8.28125" style="23" customWidth="1"/>
    <col min="9" max="10" width="8.28125" style="0" hidden="1" customWidth="1"/>
    <col min="11" max="11" width="8.28125" style="23" customWidth="1"/>
    <col min="12" max="13" width="8.28125" style="29" hidden="1" customWidth="1"/>
    <col min="14" max="14" width="8.28125" style="23" customWidth="1"/>
    <col min="15" max="15" width="8.28125" style="29" hidden="1" customWidth="1"/>
    <col min="16" max="16" width="8.28125" style="23" customWidth="1"/>
    <col min="17" max="17" width="8.28125" style="29" customWidth="1"/>
    <col min="18" max="18" width="8.28125" style="29" hidden="1" customWidth="1"/>
    <col min="19" max="19" width="8.28125" style="29" customWidth="1"/>
    <col min="20" max="20" width="8.28125" style="29" hidden="1" customWidth="1"/>
    <col min="21" max="23" width="8.28125" style="29" customWidth="1"/>
    <col min="24" max="25" width="8.28125" style="29" hidden="1" customWidth="1"/>
    <col min="26" max="27" width="8.28125" style="29" customWidth="1"/>
    <col min="28" max="28" width="11.57421875" style="0" bestFit="1" customWidth="1"/>
    <col min="29" max="29" width="12.8515625" style="0" bestFit="1" customWidth="1"/>
    <col min="30" max="31" width="14.8515625" style="0" bestFit="1" customWidth="1"/>
    <col min="32" max="32" width="6.7109375" style="0" customWidth="1"/>
  </cols>
  <sheetData>
    <row r="1" spans="1:32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ht="15">
      <c r="A2" s="34" t="s">
        <v>0</v>
      </c>
      <c r="B2" s="34"/>
      <c r="C2" s="34"/>
      <c r="D2" s="34"/>
      <c r="E2" s="34" t="s">
        <v>1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5">
      <c r="A3" s="34" t="s">
        <v>2</v>
      </c>
      <c r="B3" s="34"/>
      <c r="C3" s="34"/>
      <c r="D3" s="34"/>
      <c r="E3" s="34" t="s">
        <v>3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ht="15">
      <c r="A4" s="35"/>
      <c r="B4" s="35"/>
      <c r="C4" s="35"/>
      <c r="D4" s="35"/>
      <c r="E4" s="34" t="s">
        <v>4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32" ht="25.5">
      <c r="A6" s="32" t="s">
        <v>5</v>
      </c>
      <c r="B6" s="32" t="s">
        <v>6</v>
      </c>
      <c r="C6" s="32" t="s">
        <v>7</v>
      </c>
      <c r="D6" s="32"/>
      <c r="E6" s="32" t="s">
        <v>8</v>
      </c>
      <c r="F6" s="15">
        <v>1</v>
      </c>
      <c r="G6" s="1" t="s">
        <v>80</v>
      </c>
      <c r="H6" s="20">
        <v>2</v>
      </c>
      <c r="I6" s="11" t="s">
        <v>83</v>
      </c>
      <c r="J6" s="13" t="s">
        <v>87</v>
      </c>
      <c r="K6" s="20">
        <v>3</v>
      </c>
      <c r="L6" s="25" t="s">
        <v>91</v>
      </c>
      <c r="M6" s="25" t="s">
        <v>95</v>
      </c>
      <c r="N6" s="20">
        <v>4</v>
      </c>
      <c r="O6" s="25"/>
      <c r="P6" s="20">
        <v>5</v>
      </c>
      <c r="Q6" s="25">
        <v>6</v>
      </c>
      <c r="R6" s="25" t="s">
        <v>98</v>
      </c>
      <c r="S6" s="25">
        <v>7</v>
      </c>
      <c r="T6" s="25"/>
      <c r="U6" s="25">
        <v>8</v>
      </c>
      <c r="V6" s="25">
        <v>9</v>
      </c>
      <c r="W6" s="25">
        <v>10</v>
      </c>
      <c r="X6" s="25" t="s">
        <v>111</v>
      </c>
      <c r="Y6" s="25"/>
      <c r="Z6" s="25">
        <v>11</v>
      </c>
      <c r="AA6" s="25">
        <v>12</v>
      </c>
      <c r="AB6" s="36" t="s">
        <v>9</v>
      </c>
      <c r="AC6" s="36"/>
      <c r="AD6" s="36"/>
      <c r="AE6" s="2" t="s">
        <v>10</v>
      </c>
      <c r="AF6" s="3"/>
    </row>
    <row r="7" spans="1:32" ht="23.25" customHeight="1">
      <c r="A7" s="32"/>
      <c r="B7" s="32"/>
      <c r="C7" s="32"/>
      <c r="D7" s="32"/>
      <c r="E7" s="32"/>
      <c r="F7" s="15" t="s">
        <v>78</v>
      </c>
      <c r="G7" s="1" t="s">
        <v>79</v>
      </c>
      <c r="H7" s="20" t="s">
        <v>81</v>
      </c>
      <c r="I7" s="11" t="s">
        <v>84</v>
      </c>
      <c r="J7" s="13" t="s">
        <v>88</v>
      </c>
      <c r="K7" s="20" t="s">
        <v>89</v>
      </c>
      <c r="L7" s="25" t="s">
        <v>92</v>
      </c>
      <c r="M7" s="25" t="s">
        <v>94</v>
      </c>
      <c r="N7" s="20" t="s">
        <v>96</v>
      </c>
      <c r="O7" s="25" t="s">
        <v>88</v>
      </c>
      <c r="P7" s="20" t="s">
        <v>102</v>
      </c>
      <c r="Q7" s="25" t="s">
        <v>99</v>
      </c>
      <c r="R7" s="25" t="s">
        <v>105</v>
      </c>
      <c r="S7" s="25" t="s">
        <v>103</v>
      </c>
      <c r="T7" s="25" t="s">
        <v>106</v>
      </c>
      <c r="U7" s="25" t="s">
        <v>98</v>
      </c>
      <c r="V7" s="25" t="s">
        <v>98</v>
      </c>
      <c r="W7" s="25" t="s">
        <v>98</v>
      </c>
      <c r="X7" s="25" t="s">
        <v>98</v>
      </c>
      <c r="Y7" s="25" t="s">
        <v>98</v>
      </c>
      <c r="Z7" s="25" t="s">
        <v>98</v>
      </c>
      <c r="AA7" s="25" t="s">
        <v>115</v>
      </c>
      <c r="AB7" s="4" t="s">
        <v>11</v>
      </c>
      <c r="AC7" s="4" t="s">
        <v>12</v>
      </c>
      <c r="AD7" s="4" t="s">
        <v>13</v>
      </c>
      <c r="AE7" s="4" t="s">
        <v>14</v>
      </c>
      <c r="AF7" s="5" t="s">
        <v>15</v>
      </c>
    </row>
    <row r="8" spans="1:32" ht="15">
      <c r="A8" s="32"/>
      <c r="B8" s="32"/>
      <c r="C8" s="32"/>
      <c r="D8" s="32"/>
      <c r="E8" s="32"/>
      <c r="F8" s="16" t="s">
        <v>77</v>
      </c>
      <c r="G8" s="12" t="s">
        <v>77</v>
      </c>
      <c r="H8" s="21" t="s">
        <v>82</v>
      </c>
      <c r="I8" s="12" t="s">
        <v>82</v>
      </c>
      <c r="J8" s="12" t="s">
        <v>82</v>
      </c>
      <c r="K8" s="21" t="s">
        <v>90</v>
      </c>
      <c r="L8" s="26" t="s">
        <v>90</v>
      </c>
      <c r="M8" s="26" t="s">
        <v>90</v>
      </c>
      <c r="N8" s="21" t="s">
        <v>93</v>
      </c>
      <c r="O8" s="26" t="s">
        <v>93</v>
      </c>
      <c r="P8" s="21" t="s">
        <v>97</v>
      </c>
      <c r="Q8" s="26" t="s">
        <v>100</v>
      </c>
      <c r="R8" s="26" t="s">
        <v>104</v>
      </c>
      <c r="S8" s="26" t="s">
        <v>101</v>
      </c>
      <c r="T8" s="26" t="s">
        <v>101</v>
      </c>
      <c r="U8" s="26" t="s">
        <v>107</v>
      </c>
      <c r="V8" s="26" t="s">
        <v>109</v>
      </c>
      <c r="W8" s="26" t="s">
        <v>110</v>
      </c>
      <c r="X8" s="26" t="s">
        <v>112</v>
      </c>
      <c r="Y8" s="26" t="s">
        <v>113</v>
      </c>
      <c r="Z8" s="26" t="s">
        <v>114</v>
      </c>
      <c r="AA8" s="26" t="s">
        <v>116</v>
      </c>
      <c r="AB8" s="6">
        <v>0.15</v>
      </c>
      <c r="AC8" s="6">
        <v>0.15</v>
      </c>
      <c r="AD8" s="6">
        <v>0.15</v>
      </c>
      <c r="AE8" s="6">
        <v>0.55</v>
      </c>
      <c r="AF8" s="7"/>
    </row>
    <row r="9" spans="1:32" ht="25.5">
      <c r="A9" s="8">
        <v>1</v>
      </c>
      <c r="B9" s="8">
        <v>23214112013</v>
      </c>
      <c r="C9" s="9" t="s">
        <v>16</v>
      </c>
      <c r="D9" s="4" t="s">
        <v>17</v>
      </c>
      <c r="E9" s="4" t="s">
        <v>18</v>
      </c>
      <c r="F9" s="17">
        <v>0</v>
      </c>
      <c r="G9" s="4"/>
      <c r="H9" s="22">
        <v>0</v>
      </c>
      <c r="I9" s="4"/>
      <c r="J9" s="4"/>
      <c r="K9" s="22">
        <v>0</v>
      </c>
      <c r="L9" s="27"/>
      <c r="M9" s="27"/>
      <c r="N9" s="22">
        <v>0.5</v>
      </c>
      <c r="O9" s="27"/>
      <c r="P9" s="22"/>
      <c r="Q9" s="27">
        <v>0</v>
      </c>
      <c r="R9" s="27"/>
      <c r="S9" s="27">
        <v>0</v>
      </c>
      <c r="T9" s="27"/>
      <c r="U9" s="27">
        <v>0</v>
      </c>
      <c r="V9" s="27">
        <v>0</v>
      </c>
      <c r="W9" s="27">
        <v>0</v>
      </c>
      <c r="X9" s="27">
        <v>0</v>
      </c>
      <c r="Y9" s="27"/>
      <c r="Z9" s="27"/>
      <c r="AA9" s="27">
        <v>0</v>
      </c>
      <c r="AB9" s="7">
        <f>(F9+H9+K9+N9+P9+Q9+S9+U9+V9+W9+Z9+AA9)*10/12</f>
        <v>0.4166666666666667</v>
      </c>
      <c r="AC9" s="7"/>
      <c r="AD9" s="7"/>
      <c r="AE9" s="7"/>
      <c r="AF9" s="7"/>
    </row>
    <row r="10" spans="1:32" ht="25.5">
      <c r="A10" s="8">
        <v>2</v>
      </c>
      <c r="B10" s="8">
        <v>23204110603</v>
      </c>
      <c r="C10" s="9" t="s">
        <v>19</v>
      </c>
      <c r="D10" s="4" t="s">
        <v>20</v>
      </c>
      <c r="E10" s="4" t="s">
        <v>18</v>
      </c>
      <c r="F10" s="17">
        <v>1</v>
      </c>
      <c r="G10" s="4">
        <v>1</v>
      </c>
      <c r="H10" s="22">
        <v>1</v>
      </c>
      <c r="I10" s="4">
        <v>1</v>
      </c>
      <c r="J10" s="4">
        <v>1</v>
      </c>
      <c r="K10" s="22">
        <v>0.5</v>
      </c>
      <c r="L10" s="27">
        <v>1</v>
      </c>
      <c r="M10" s="27">
        <v>1</v>
      </c>
      <c r="N10" s="22">
        <v>1</v>
      </c>
      <c r="O10" s="27">
        <v>1</v>
      </c>
      <c r="P10" s="22">
        <v>1</v>
      </c>
      <c r="Q10" s="27">
        <v>1</v>
      </c>
      <c r="R10" s="27">
        <v>1</v>
      </c>
      <c r="S10" s="27">
        <v>1</v>
      </c>
      <c r="T10" s="27"/>
      <c r="U10" s="27">
        <v>1</v>
      </c>
      <c r="V10" s="27">
        <v>1</v>
      </c>
      <c r="W10" s="27">
        <v>1</v>
      </c>
      <c r="X10" s="27">
        <v>1</v>
      </c>
      <c r="Y10" s="27"/>
      <c r="Z10" s="27">
        <v>1</v>
      </c>
      <c r="AA10" s="27">
        <v>1</v>
      </c>
      <c r="AB10" s="7">
        <f aca="true" t="shared" si="0" ref="AB10:AB43">(F10+H10+K10+N10+P10+Q10+S10+U10+V10+W10+Z10+AA10)*10/12</f>
        <v>9.583333333333334</v>
      </c>
      <c r="AC10" s="7"/>
      <c r="AD10" s="7"/>
      <c r="AE10" s="7"/>
      <c r="AF10" s="7"/>
    </row>
    <row r="11" spans="1:32" ht="25.5">
      <c r="A11" s="8">
        <v>3</v>
      </c>
      <c r="B11" s="8">
        <v>2321622054</v>
      </c>
      <c r="C11" s="9" t="s">
        <v>21</v>
      </c>
      <c r="D11" s="4" t="s">
        <v>20</v>
      </c>
      <c r="E11" s="4" t="s">
        <v>18</v>
      </c>
      <c r="F11" s="17">
        <v>1</v>
      </c>
      <c r="G11" s="4"/>
      <c r="H11" s="22">
        <v>1</v>
      </c>
      <c r="I11" s="4">
        <v>1</v>
      </c>
      <c r="J11" s="4">
        <v>1</v>
      </c>
      <c r="K11" s="22">
        <v>1</v>
      </c>
      <c r="L11" s="27">
        <v>1</v>
      </c>
      <c r="M11" s="27">
        <v>1</v>
      </c>
      <c r="N11" s="22">
        <v>1</v>
      </c>
      <c r="O11" s="27">
        <v>1</v>
      </c>
      <c r="P11" s="22">
        <v>1</v>
      </c>
      <c r="Q11" s="27">
        <v>1</v>
      </c>
      <c r="R11" s="27"/>
      <c r="S11" s="27">
        <v>1</v>
      </c>
      <c r="T11" s="27"/>
      <c r="U11" s="27">
        <v>1</v>
      </c>
      <c r="V11" s="27">
        <v>0</v>
      </c>
      <c r="W11" s="27">
        <v>1</v>
      </c>
      <c r="X11" s="27">
        <v>0</v>
      </c>
      <c r="Y11" s="27"/>
      <c r="Z11" s="27">
        <v>1</v>
      </c>
      <c r="AA11" s="27">
        <v>1</v>
      </c>
      <c r="AB11" s="7">
        <f>(F11+H11+K11+N11+P11+Q11+S11+U11+V11+W11+Z11+AA11)*10/12</f>
        <v>9.166666666666666</v>
      </c>
      <c r="AC11" s="7"/>
      <c r="AD11" s="7"/>
      <c r="AE11" s="7"/>
      <c r="AF11" s="7"/>
    </row>
    <row r="12" spans="1:32" ht="25.5">
      <c r="A12" s="8">
        <v>4</v>
      </c>
      <c r="B12" s="8">
        <v>2321614910</v>
      </c>
      <c r="C12" s="9" t="s">
        <v>22</v>
      </c>
      <c r="D12" s="4" t="s">
        <v>23</v>
      </c>
      <c r="E12" s="4" t="s">
        <v>18</v>
      </c>
      <c r="F12" s="17">
        <v>1</v>
      </c>
      <c r="G12" s="4">
        <v>0.5</v>
      </c>
      <c r="H12" s="22">
        <v>1</v>
      </c>
      <c r="I12" s="4">
        <v>1</v>
      </c>
      <c r="J12" s="4">
        <v>1</v>
      </c>
      <c r="K12" s="22">
        <v>1</v>
      </c>
      <c r="L12" s="27">
        <v>1</v>
      </c>
      <c r="M12" s="27">
        <v>1</v>
      </c>
      <c r="N12" s="22">
        <v>1</v>
      </c>
      <c r="O12" s="27">
        <v>1</v>
      </c>
      <c r="P12" s="22">
        <v>1</v>
      </c>
      <c r="Q12" s="27">
        <v>0</v>
      </c>
      <c r="R12" s="27"/>
      <c r="S12" s="27">
        <v>1</v>
      </c>
      <c r="T12" s="27"/>
      <c r="U12" s="27">
        <v>0</v>
      </c>
      <c r="V12" s="27">
        <v>1</v>
      </c>
      <c r="W12" s="27">
        <v>1</v>
      </c>
      <c r="X12" s="27">
        <v>1</v>
      </c>
      <c r="Y12" s="27"/>
      <c r="Z12" s="27">
        <v>1</v>
      </c>
      <c r="AA12" s="27">
        <v>1</v>
      </c>
      <c r="AB12" s="7">
        <f t="shared" si="0"/>
        <v>8.333333333333334</v>
      </c>
      <c r="AC12" s="7"/>
      <c r="AD12" s="7"/>
      <c r="AE12" s="7"/>
      <c r="AF12" s="7"/>
    </row>
    <row r="13" spans="1:32" ht="25.5">
      <c r="A13" s="8">
        <v>5</v>
      </c>
      <c r="B13" s="8">
        <v>24216207577</v>
      </c>
      <c r="C13" s="9" t="s">
        <v>24</v>
      </c>
      <c r="D13" s="4" t="s">
        <v>25</v>
      </c>
      <c r="E13" s="4" t="s">
        <v>18</v>
      </c>
      <c r="F13" s="17">
        <v>0</v>
      </c>
      <c r="G13" s="4"/>
      <c r="H13" s="22">
        <v>1</v>
      </c>
      <c r="I13" s="4">
        <v>1</v>
      </c>
      <c r="J13" s="4"/>
      <c r="K13" s="22">
        <v>1</v>
      </c>
      <c r="L13" s="27">
        <v>1</v>
      </c>
      <c r="M13" s="27">
        <v>1</v>
      </c>
      <c r="N13" s="22">
        <v>1</v>
      </c>
      <c r="O13" s="27"/>
      <c r="P13" s="22">
        <v>1</v>
      </c>
      <c r="Q13" s="27">
        <v>1</v>
      </c>
      <c r="R13" s="27"/>
      <c r="S13" s="27">
        <v>0</v>
      </c>
      <c r="T13" s="27"/>
      <c r="U13" s="27">
        <v>1</v>
      </c>
      <c r="V13" s="27">
        <v>1</v>
      </c>
      <c r="W13" s="27">
        <v>1</v>
      </c>
      <c r="X13" s="27">
        <v>1</v>
      </c>
      <c r="Y13" s="27">
        <v>0</v>
      </c>
      <c r="Z13" s="27">
        <v>1</v>
      </c>
      <c r="AA13" s="27">
        <v>1</v>
      </c>
      <c r="AB13" s="7">
        <f t="shared" si="0"/>
        <v>8.333333333333334</v>
      </c>
      <c r="AC13" s="7"/>
      <c r="AD13" s="7"/>
      <c r="AE13" s="7"/>
      <c r="AF13" s="7"/>
    </row>
    <row r="14" spans="1:32" ht="25.5">
      <c r="A14" s="8">
        <v>6</v>
      </c>
      <c r="B14" s="8">
        <v>23214312173</v>
      </c>
      <c r="C14" s="9" t="s">
        <v>26</v>
      </c>
      <c r="D14" s="4" t="s">
        <v>27</v>
      </c>
      <c r="E14" s="4" t="s">
        <v>18</v>
      </c>
      <c r="F14" s="17">
        <v>1</v>
      </c>
      <c r="G14" s="4">
        <v>1</v>
      </c>
      <c r="H14" s="22">
        <v>1</v>
      </c>
      <c r="I14" s="4">
        <v>1</v>
      </c>
      <c r="J14" s="4">
        <v>1</v>
      </c>
      <c r="K14" s="22">
        <v>1</v>
      </c>
      <c r="L14" s="27">
        <v>1</v>
      </c>
      <c r="M14" s="27">
        <v>1</v>
      </c>
      <c r="N14" s="22">
        <v>1</v>
      </c>
      <c r="O14" s="27">
        <v>1</v>
      </c>
      <c r="P14" s="22">
        <v>1</v>
      </c>
      <c r="Q14" s="27">
        <v>1</v>
      </c>
      <c r="R14" s="27"/>
      <c r="S14" s="27">
        <v>1</v>
      </c>
      <c r="T14" s="27">
        <v>1</v>
      </c>
      <c r="U14" s="27">
        <v>1</v>
      </c>
      <c r="V14" s="27">
        <v>0</v>
      </c>
      <c r="W14" s="27">
        <v>0</v>
      </c>
      <c r="X14" s="27">
        <v>0</v>
      </c>
      <c r="Y14" s="27"/>
      <c r="Z14" s="27">
        <v>1</v>
      </c>
      <c r="AA14" s="27">
        <v>0</v>
      </c>
      <c r="AB14" s="7">
        <f t="shared" si="0"/>
        <v>7.5</v>
      </c>
      <c r="AC14" s="7"/>
      <c r="AD14" s="7"/>
      <c r="AE14" s="7"/>
      <c r="AF14" s="7"/>
    </row>
    <row r="15" spans="1:32" ht="25.5">
      <c r="A15" s="8">
        <v>7</v>
      </c>
      <c r="B15" s="8">
        <v>23216112079</v>
      </c>
      <c r="C15" s="9" t="s">
        <v>28</v>
      </c>
      <c r="D15" s="4" t="s">
        <v>29</v>
      </c>
      <c r="E15" s="4" t="s">
        <v>18</v>
      </c>
      <c r="F15" s="17">
        <v>1</v>
      </c>
      <c r="G15" s="4">
        <v>1</v>
      </c>
      <c r="H15" s="22">
        <v>1</v>
      </c>
      <c r="I15" s="4">
        <v>1</v>
      </c>
      <c r="J15" s="4">
        <v>1</v>
      </c>
      <c r="K15" s="22">
        <v>1</v>
      </c>
      <c r="L15" s="27">
        <v>1</v>
      </c>
      <c r="M15" s="27">
        <v>1</v>
      </c>
      <c r="N15" s="22">
        <v>1</v>
      </c>
      <c r="O15" s="27">
        <v>1</v>
      </c>
      <c r="P15" s="22">
        <v>1</v>
      </c>
      <c r="Q15" s="27">
        <v>1</v>
      </c>
      <c r="R15" s="27"/>
      <c r="S15" s="27">
        <v>1</v>
      </c>
      <c r="T15" s="27"/>
      <c r="U15" s="27">
        <v>1</v>
      </c>
      <c r="V15" s="27">
        <v>1</v>
      </c>
      <c r="W15" s="27">
        <v>1</v>
      </c>
      <c r="X15" s="27">
        <v>1</v>
      </c>
      <c r="Y15" s="27"/>
      <c r="Z15" s="27">
        <v>1</v>
      </c>
      <c r="AA15" s="27">
        <v>1</v>
      </c>
      <c r="AB15" s="7">
        <f t="shared" si="0"/>
        <v>10</v>
      </c>
      <c r="AC15" s="7"/>
      <c r="AD15" s="7"/>
      <c r="AE15" s="7"/>
      <c r="AF15" s="7"/>
    </row>
    <row r="16" spans="1:32" ht="25.5">
      <c r="A16" s="8">
        <v>8</v>
      </c>
      <c r="B16" s="8">
        <v>23214110955</v>
      </c>
      <c r="C16" s="9" t="s">
        <v>30</v>
      </c>
      <c r="D16" s="4" t="s">
        <v>31</v>
      </c>
      <c r="E16" s="4" t="s">
        <v>18</v>
      </c>
      <c r="F16" s="17">
        <v>0</v>
      </c>
      <c r="G16" s="4"/>
      <c r="H16" s="22">
        <v>0</v>
      </c>
      <c r="I16" s="4"/>
      <c r="J16" s="4"/>
      <c r="K16" s="22">
        <v>1</v>
      </c>
      <c r="L16" s="27">
        <v>1</v>
      </c>
      <c r="M16" s="27">
        <v>1</v>
      </c>
      <c r="N16" s="22">
        <v>0.5</v>
      </c>
      <c r="O16" s="27"/>
      <c r="P16" s="22">
        <v>0</v>
      </c>
      <c r="Q16" s="27">
        <v>1</v>
      </c>
      <c r="R16" s="27"/>
      <c r="S16" s="27">
        <v>1</v>
      </c>
      <c r="T16" s="27">
        <v>1</v>
      </c>
      <c r="U16" s="27">
        <v>1</v>
      </c>
      <c r="V16" s="27">
        <v>1</v>
      </c>
      <c r="W16" s="27">
        <v>1</v>
      </c>
      <c r="X16" s="27">
        <v>0</v>
      </c>
      <c r="Y16" s="27"/>
      <c r="Z16" s="27">
        <v>1</v>
      </c>
      <c r="AA16" s="27">
        <v>1</v>
      </c>
      <c r="AB16" s="7">
        <f t="shared" si="0"/>
        <v>7.083333333333333</v>
      </c>
      <c r="AC16" s="7"/>
      <c r="AD16" s="7"/>
      <c r="AE16" s="7"/>
      <c r="AF16" s="7"/>
    </row>
    <row r="17" spans="1:32" ht="25.5">
      <c r="A17" s="8">
        <v>9</v>
      </c>
      <c r="B17" s="8">
        <v>25216100148</v>
      </c>
      <c r="C17" s="9" t="s">
        <v>32</v>
      </c>
      <c r="D17" s="4" t="s">
        <v>33</v>
      </c>
      <c r="E17" s="4" t="s">
        <v>18</v>
      </c>
      <c r="F17" s="17">
        <v>1</v>
      </c>
      <c r="G17" s="4">
        <v>1</v>
      </c>
      <c r="H17" s="22">
        <v>1</v>
      </c>
      <c r="I17" s="4">
        <v>1</v>
      </c>
      <c r="J17" s="4">
        <v>1</v>
      </c>
      <c r="K17" s="22">
        <v>1</v>
      </c>
      <c r="L17" s="27">
        <v>1</v>
      </c>
      <c r="M17" s="27">
        <v>1</v>
      </c>
      <c r="N17" s="22">
        <v>1</v>
      </c>
      <c r="O17" s="27">
        <v>1</v>
      </c>
      <c r="P17" s="22">
        <v>1</v>
      </c>
      <c r="Q17" s="27">
        <v>1</v>
      </c>
      <c r="R17" s="27">
        <v>1</v>
      </c>
      <c r="S17" s="27">
        <v>1</v>
      </c>
      <c r="T17" s="27">
        <v>1</v>
      </c>
      <c r="U17" s="27">
        <v>1</v>
      </c>
      <c r="V17" s="27">
        <v>1</v>
      </c>
      <c r="W17" s="27">
        <v>1</v>
      </c>
      <c r="X17" s="27">
        <v>1</v>
      </c>
      <c r="Y17" s="27"/>
      <c r="Z17" s="27">
        <v>1</v>
      </c>
      <c r="AA17" s="27">
        <v>1</v>
      </c>
      <c r="AB17" s="7">
        <f t="shared" si="0"/>
        <v>10</v>
      </c>
      <c r="AC17" s="7"/>
      <c r="AD17" s="7"/>
      <c r="AE17" s="7"/>
      <c r="AF17" s="7"/>
    </row>
    <row r="18" spans="1:32" ht="25.5">
      <c r="A18" s="8">
        <v>10</v>
      </c>
      <c r="B18" s="8">
        <v>25216102664</v>
      </c>
      <c r="C18" s="9" t="s">
        <v>34</v>
      </c>
      <c r="D18" s="4" t="s">
        <v>117</v>
      </c>
      <c r="E18" s="4" t="s">
        <v>18</v>
      </c>
      <c r="F18" s="17">
        <v>1</v>
      </c>
      <c r="G18" s="4">
        <v>1</v>
      </c>
      <c r="H18" s="22">
        <v>1</v>
      </c>
      <c r="I18" s="4">
        <v>1</v>
      </c>
      <c r="J18" s="4">
        <v>1</v>
      </c>
      <c r="K18" s="22">
        <v>1</v>
      </c>
      <c r="L18" s="27">
        <v>1</v>
      </c>
      <c r="M18" s="27">
        <v>1</v>
      </c>
      <c r="N18" s="22">
        <v>1</v>
      </c>
      <c r="O18" s="27">
        <v>1</v>
      </c>
      <c r="P18" s="22">
        <v>1</v>
      </c>
      <c r="Q18" s="27">
        <v>1</v>
      </c>
      <c r="R18" s="27" t="s">
        <v>108</v>
      </c>
      <c r="S18" s="27">
        <v>1</v>
      </c>
      <c r="T18" s="27">
        <v>1</v>
      </c>
      <c r="U18" s="27">
        <v>1</v>
      </c>
      <c r="V18" s="27">
        <v>1</v>
      </c>
      <c r="W18" s="27">
        <v>1</v>
      </c>
      <c r="X18" s="27">
        <v>1</v>
      </c>
      <c r="Y18" s="27"/>
      <c r="Z18" s="27">
        <v>1</v>
      </c>
      <c r="AA18" s="27">
        <v>1</v>
      </c>
      <c r="AB18" s="7">
        <f t="shared" si="0"/>
        <v>10</v>
      </c>
      <c r="AC18" s="7"/>
      <c r="AD18" s="7"/>
      <c r="AE18" s="7"/>
      <c r="AF18" s="7"/>
    </row>
    <row r="19" spans="1:32" ht="25.5">
      <c r="A19" s="8">
        <v>11</v>
      </c>
      <c r="B19" s="8">
        <v>2221619215</v>
      </c>
      <c r="C19" s="9" t="s">
        <v>35</v>
      </c>
      <c r="D19" s="4" t="s">
        <v>123</v>
      </c>
      <c r="E19" s="4" t="s">
        <v>18</v>
      </c>
      <c r="F19" s="17">
        <v>0</v>
      </c>
      <c r="G19" s="4"/>
      <c r="H19" s="22">
        <v>0</v>
      </c>
      <c r="I19" s="4"/>
      <c r="J19" s="4"/>
      <c r="K19" s="22">
        <v>0</v>
      </c>
      <c r="L19" s="27"/>
      <c r="M19" s="27"/>
      <c r="N19" s="22">
        <v>1</v>
      </c>
      <c r="O19" s="27">
        <v>1</v>
      </c>
      <c r="P19" s="22">
        <v>1</v>
      </c>
      <c r="Q19" s="27">
        <v>0</v>
      </c>
      <c r="R19" s="27"/>
      <c r="S19" s="27">
        <v>1</v>
      </c>
      <c r="T19" s="27"/>
      <c r="U19" s="27">
        <v>0</v>
      </c>
      <c r="V19" s="27">
        <v>1</v>
      </c>
      <c r="W19" s="27">
        <v>1</v>
      </c>
      <c r="X19" s="27">
        <v>0</v>
      </c>
      <c r="Y19" s="27"/>
      <c r="Z19" s="31">
        <v>1</v>
      </c>
      <c r="AA19" s="31">
        <v>0</v>
      </c>
      <c r="AB19" s="7">
        <f t="shared" si="0"/>
        <v>5</v>
      </c>
      <c r="AC19" s="7"/>
      <c r="AD19" s="7"/>
      <c r="AE19" s="7"/>
      <c r="AF19" s="7"/>
    </row>
    <row r="20" spans="1:32" ht="25.5">
      <c r="A20" s="8">
        <v>12</v>
      </c>
      <c r="B20" s="8">
        <v>2221622537</v>
      </c>
      <c r="C20" s="9" t="s">
        <v>36</v>
      </c>
      <c r="D20" s="4" t="s">
        <v>37</v>
      </c>
      <c r="E20" s="4" t="s">
        <v>18</v>
      </c>
      <c r="F20" s="17">
        <v>1</v>
      </c>
      <c r="G20" s="4">
        <v>1</v>
      </c>
      <c r="H20" s="22">
        <v>1</v>
      </c>
      <c r="I20" s="4">
        <v>1</v>
      </c>
      <c r="J20" s="4">
        <v>1</v>
      </c>
      <c r="K20" s="22">
        <v>1</v>
      </c>
      <c r="L20" s="27">
        <v>1</v>
      </c>
      <c r="M20" s="27">
        <v>1</v>
      </c>
      <c r="N20" s="22">
        <v>1</v>
      </c>
      <c r="O20" s="27">
        <v>1</v>
      </c>
      <c r="P20" s="22">
        <v>1</v>
      </c>
      <c r="Q20" s="27">
        <v>0</v>
      </c>
      <c r="R20" s="27"/>
      <c r="S20" s="27">
        <v>1</v>
      </c>
      <c r="T20" s="27"/>
      <c r="U20" s="27">
        <v>0</v>
      </c>
      <c r="V20" s="27">
        <v>0</v>
      </c>
      <c r="W20" s="27">
        <v>0</v>
      </c>
      <c r="X20" s="27">
        <v>0</v>
      </c>
      <c r="Y20" s="27"/>
      <c r="Z20" s="27">
        <v>0</v>
      </c>
      <c r="AA20" s="27">
        <v>0</v>
      </c>
      <c r="AB20" s="7">
        <f t="shared" si="0"/>
        <v>5</v>
      </c>
      <c r="AC20" s="7"/>
      <c r="AD20" s="7"/>
      <c r="AE20" s="7"/>
      <c r="AF20" s="7"/>
    </row>
    <row r="21" spans="1:32" ht="25.5">
      <c r="A21" s="8">
        <v>13</v>
      </c>
      <c r="B21" s="8">
        <v>23214112180</v>
      </c>
      <c r="C21" s="9" t="s">
        <v>38</v>
      </c>
      <c r="D21" s="4" t="s">
        <v>124</v>
      </c>
      <c r="E21" s="4" t="s">
        <v>18</v>
      </c>
      <c r="F21" s="17">
        <v>1</v>
      </c>
      <c r="G21" s="4">
        <v>0.5</v>
      </c>
      <c r="H21" s="22">
        <v>1</v>
      </c>
      <c r="I21" s="4">
        <v>1</v>
      </c>
      <c r="J21" s="4">
        <v>1</v>
      </c>
      <c r="K21" s="22">
        <v>1</v>
      </c>
      <c r="L21" s="27">
        <v>1</v>
      </c>
      <c r="M21" s="27">
        <v>1</v>
      </c>
      <c r="N21" s="22">
        <v>1</v>
      </c>
      <c r="O21" s="27">
        <v>1</v>
      </c>
      <c r="P21" s="22">
        <v>1</v>
      </c>
      <c r="Q21" s="27">
        <v>0</v>
      </c>
      <c r="R21" s="27">
        <v>1</v>
      </c>
      <c r="S21" s="27">
        <v>1</v>
      </c>
      <c r="T21" s="27"/>
      <c r="U21" s="27">
        <v>1</v>
      </c>
      <c r="V21" s="27">
        <v>1</v>
      </c>
      <c r="W21" s="27">
        <v>1</v>
      </c>
      <c r="X21" s="27">
        <v>1</v>
      </c>
      <c r="Y21" s="27"/>
      <c r="Z21" s="31">
        <v>1</v>
      </c>
      <c r="AA21" s="31">
        <v>1</v>
      </c>
      <c r="AB21" s="7">
        <f t="shared" si="0"/>
        <v>9.166666666666666</v>
      </c>
      <c r="AC21" s="7"/>
      <c r="AD21" s="7"/>
      <c r="AE21" s="7"/>
      <c r="AF21" s="7"/>
    </row>
    <row r="22" spans="1:32" ht="25.5">
      <c r="A22" s="8">
        <v>14</v>
      </c>
      <c r="B22" s="8">
        <v>23216111900</v>
      </c>
      <c r="C22" s="9" t="s">
        <v>39</v>
      </c>
      <c r="D22" s="4" t="s">
        <v>37</v>
      </c>
      <c r="E22" s="4" t="s">
        <v>18</v>
      </c>
      <c r="F22" s="17">
        <v>1</v>
      </c>
      <c r="G22" s="4">
        <v>1</v>
      </c>
      <c r="H22" s="22">
        <v>0</v>
      </c>
      <c r="I22" s="4"/>
      <c r="J22" s="4"/>
      <c r="K22" s="22">
        <v>1</v>
      </c>
      <c r="L22" s="27">
        <v>1</v>
      </c>
      <c r="M22" s="27">
        <v>1</v>
      </c>
      <c r="N22" s="22">
        <v>1</v>
      </c>
      <c r="O22" s="27"/>
      <c r="P22" s="22">
        <v>1</v>
      </c>
      <c r="Q22" s="27">
        <v>0</v>
      </c>
      <c r="R22" s="27"/>
      <c r="S22" s="27">
        <v>1</v>
      </c>
      <c r="T22" s="27">
        <v>1</v>
      </c>
      <c r="U22" s="27">
        <v>0</v>
      </c>
      <c r="V22" s="27">
        <v>1</v>
      </c>
      <c r="W22" s="27">
        <v>1</v>
      </c>
      <c r="X22" s="27">
        <v>1</v>
      </c>
      <c r="Y22" s="27">
        <v>0</v>
      </c>
      <c r="Z22" s="27">
        <v>1</v>
      </c>
      <c r="AA22" s="27">
        <v>1</v>
      </c>
      <c r="AB22" s="7">
        <f t="shared" si="0"/>
        <v>7.5</v>
      </c>
      <c r="AC22" s="7"/>
      <c r="AD22" s="7"/>
      <c r="AE22" s="7"/>
      <c r="AF22" s="7"/>
    </row>
    <row r="23" spans="1:32" ht="25.5">
      <c r="A23" s="8">
        <v>15</v>
      </c>
      <c r="B23" s="8">
        <v>2221429685</v>
      </c>
      <c r="C23" s="9" t="s">
        <v>40</v>
      </c>
      <c r="D23" s="4" t="s">
        <v>125</v>
      </c>
      <c r="E23" s="4" t="s">
        <v>18</v>
      </c>
      <c r="F23" s="17">
        <v>1</v>
      </c>
      <c r="G23" s="4">
        <v>1</v>
      </c>
      <c r="H23" s="22">
        <v>1</v>
      </c>
      <c r="I23" s="4">
        <v>1</v>
      </c>
      <c r="J23" s="4">
        <v>1</v>
      </c>
      <c r="K23" s="22">
        <v>1</v>
      </c>
      <c r="L23" s="27">
        <v>1</v>
      </c>
      <c r="M23" s="27">
        <v>1</v>
      </c>
      <c r="N23" s="22">
        <v>1</v>
      </c>
      <c r="O23" s="27">
        <v>1</v>
      </c>
      <c r="P23" s="22">
        <v>1</v>
      </c>
      <c r="Q23" s="27">
        <v>0</v>
      </c>
      <c r="R23" s="27">
        <v>1</v>
      </c>
      <c r="S23" s="27">
        <v>1</v>
      </c>
      <c r="T23" s="27">
        <v>1</v>
      </c>
      <c r="U23" s="27">
        <v>1</v>
      </c>
      <c r="V23" s="27">
        <v>0</v>
      </c>
      <c r="W23" s="27">
        <v>1</v>
      </c>
      <c r="X23" s="27">
        <v>1</v>
      </c>
      <c r="Y23" s="27"/>
      <c r="Z23" s="31">
        <v>1</v>
      </c>
      <c r="AA23" s="31">
        <v>1</v>
      </c>
      <c r="AB23" s="7">
        <f t="shared" si="0"/>
        <v>8.333333333333334</v>
      </c>
      <c r="AC23" s="7"/>
      <c r="AD23" s="7"/>
      <c r="AE23" s="7"/>
      <c r="AF23" s="7"/>
    </row>
    <row r="24" spans="1:32" ht="25.5">
      <c r="A24" s="8">
        <v>16</v>
      </c>
      <c r="B24" s="8">
        <v>25216117558</v>
      </c>
      <c r="C24" s="9" t="s">
        <v>41</v>
      </c>
      <c r="D24" s="4" t="s">
        <v>126</v>
      </c>
      <c r="E24" s="4" t="s">
        <v>18</v>
      </c>
      <c r="F24" s="17">
        <v>1</v>
      </c>
      <c r="G24" s="4">
        <v>1</v>
      </c>
      <c r="H24" s="22">
        <v>1</v>
      </c>
      <c r="I24" s="4">
        <v>1</v>
      </c>
      <c r="J24" s="4">
        <v>1</v>
      </c>
      <c r="K24" s="22">
        <v>1</v>
      </c>
      <c r="L24" s="27">
        <v>1</v>
      </c>
      <c r="M24" s="27">
        <v>1</v>
      </c>
      <c r="N24" s="22">
        <v>1</v>
      </c>
      <c r="O24" s="27">
        <v>1</v>
      </c>
      <c r="P24" s="22">
        <v>1</v>
      </c>
      <c r="Q24" s="27">
        <v>1</v>
      </c>
      <c r="R24" s="27">
        <v>1</v>
      </c>
      <c r="S24" s="27">
        <v>1</v>
      </c>
      <c r="T24" s="27">
        <v>1</v>
      </c>
      <c r="U24" s="27">
        <v>1</v>
      </c>
      <c r="V24" s="27">
        <v>1</v>
      </c>
      <c r="W24" s="27">
        <v>1</v>
      </c>
      <c r="X24" s="27">
        <v>1</v>
      </c>
      <c r="Y24" s="27"/>
      <c r="Z24" s="31">
        <v>1</v>
      </c>
      <c r="AA24" s="31">
        <v>1</v>
      </c>
      <c r="AB24" s="7">
        <f t="shared" si="0"/>
        <v>10</v>
      </c>
      <c r="AC24" s="7"/>
      <c r="AD24" s="7"/>
      <c r="AE24" s="7"/>
      <c r="AF24" s="7"/>
    </row>
    <row r="25" spans="1:32" ht="25.5">
      <c r="A25" s="8">
        <v>17</v>
      </c>
      <c r="B25" s="8">
        <v>25216700005</v>
      </c>
      <c r="C25" s="9" t="s">
        <v>42</v>
      </c>
      <c r="D25" s="4" t="s">
        <v>118</v>
      </c>
      <c r="E25" s="4" t="s">
        <v>18</v>
      </c>
      <c r="F25" s="17">
        <v>1</v>
      </c>
      <c r="G25" s="4">
        <v>0.5</v>
      </c>
      <c r="H25" s="22">
        <v>1</v>
      </c>
      <c r="I25" s="4">
        <v>1</v>
      </c>
      <c r="J25" s="4">
        <v>1</v>
      </c>
      <c r="K25" s="22">
        <v>1</v>
      </c>
      <c r="L25" s="27">
        <v>1</v>
      </c>
      <c r="M25" s="27">
        <v>1</v>
      </c>
      <c r="N25" s="22">
        <v>1</v>
      </c>
      <c r="O25" s="27">
        <v>1</v>
      </c>
      <c r="P25" s="22">
        <v>1</v>
      </c>
      <c r="Q25" s="27">
        <v>1</v>
      </c>
      <c r="R25" s="27" t="s">
        <v>108</v>
      </c>
      <c r="S25" s="27">
        <v>1</v>
      </c>
      <c r="T25" s="27">
        <v>1</v>
      </c>
      <c r="U25" s="27">
        <v>1</v>
      </c>
      <c r="V25" s="27">
        <v>1</v>
      </c>
      <c r="W25" s="27">
        <v>1</v>
      </c>
      <c r="X25" s="27">
        <v>1</v>
      </c>
      <c r="Y25" s="27"/>
      <c r="Z25" s="27">
        <v>1</v>
      </c>
      <c r="AA25" s="27">
        <v>1</v>
      </c>
      <c r="AB25" s="7">
        <f t="shared" si="0"/>
        <v>10</v>
      </c>
      <c r="AC25" s="7"/>
      <c r="AD25" s="7"/>
      <c r="AE25" s="7"/>
      <c r="AF25" s="7"/>
    </row>
    <row r="26" spans="1:32" ht="25.5">
      <c r="A26" s="8">
        <v>18</v>
      </c>
      <c r="B26" s="8">
        <v>2321422545</v>
      </c>
      <c r="C26" s="9" t="s">
        <v>43</v>
      </c>
      <c r="D26" s="4" t="s">
        <v>44</v>
      </c>
      <c r="E26" s="4" t="s">
        <v>18</v>
      </c>
      <c r="F26" s="17">
        <v>0</v>
      </c>
      <c r="G26" s="4"/>
      <c r="H26" s="22">
        <v>0</v>
      </c>
      <c r="I26" s="4"/>
      <c r="J26" s="4"/>
      <c r="K26" s="22">
        <v>1</v>
      </c>
      <c r="L26" s="27">
        <v>1</v>
      </c>
      <c r="M26" s="27">
        <v>1</v>
      </c>
      <c r="N26" s="22">
        <v>1</v>
      </c>
      <c r="O26" s="27"/>
      <c r="P26" s="22">
        <v>1</v>
      </c>
      <c r="Q26" s="27">
        <v>1</v>
      </c>
      <c r="R26" s="27">
        <v>1</v>
      </c>
      <c r="S26" s="27">
        <v>1</v>
      </c>
      <c r="T26" s="27">
        <v>1</v>
      </c>
      <c r="U26" s="27">
        <v>0</v>
      </c>
      <c r="V26" s="27">
        <v>1</v>
      </c>
      <c r="W26" s="27">
        <v>1</v>
      </c>
      <c r="X26" s="27">
        <v>0</v>
      </c>
      <c r="Y26" s="27"/>
      <c r="Z26" s="27">
        <v>1</v>
      </c>
      <c r="AA26" s="27">
        <v>0</v>
      </c>
      <c r="AB26" s="7">
        <f t="shared" si="0"/>
        <v>6.666666666666667</v>
      </c>
      <c r="AC26" s="7"/>
      <c r="AD26" s="7"/>
      <c r="AE26" s="7"/>
      <c r="AF26" s="7"/>
    </row>
    <row r="27" spans="1:32" ht="25.5">
      <c r="A27" s="8">
        <v>19</v>
      </c>
      <c r="B27" s="8">
        <v>25216709060</v>
      </c>
      <c r="C27" s="9" t="s">
        <v>45</v>
      </c>
      <c r="D27" s="4" t="s">
        <v>44</v>
      </c>
      <c r="E27" s="4" t="s">
        <v>18</v>
      </c>
      <c r="F27" s="17">
        <v>1</v>
      </c>
      <c r="G27" s="4">
        <v>1</v>
      </c>
      <c r="H27" s="22">
        <v>1</v>
      </c>
      <c r="I27" s="4">
        <v>1</v>
      </c>
      <c r="J27" s="4">
        <v>1</v>
      </c>
      <c r="K27" s="22">
        <v>1</v>
      </c>
      <c r="L27" s="27">
        <v>1</v>
      </c>
      <c r="M27" s="27">
        <v>1</v>
      </c>
      <c r="N27" s="22">
        <v>1</v>
      </c>
      <c r="O27" s="27">
        <v>1</v>
      </c>
      <c r="P27" s="22">
        <v>1</v>
      </c>
      <c r="Q27" s="27">
        <v>1</v>
      </c>
      <c r="R27" s="27">
        <v>1</v>
      </c>
      <c r="S27" s="27">
        <v>1</v>
      </c>
      <c r="T27" s="27"/>
      <c r="U27" s="27">
        <v>1</v>
      </c>
      <c r="V27" s="27">
        <v>0</v>
      </c>
      <c r="W27" s="27">
        <v>1</v>
      </c>
      <c r="X27" s="27">
        <v>0</v>
      </c>
      <c r="Y27" s="27"/>
      <c r="Z27" s="27">
        <v>1</v>
      </c>
      <c r="AA27" s="27">
        <v>1</v>
      </c>
      <c r="AB27" s="7">
        <f t="shared" si="0"/>
        <v>9.166666666666666</v>
      </c>
      <c r="AC27" s="7"/>
      <c r="AD27" s="7"/>
      <c r="AE27" s="7"/>
      <c r="AF27" s="7"/>
    </row>
    <row r="28" spans="1:32" ht="25.5">
      <c r="A28" s="8">
        <v>20</v>
      </c>
      <c r="B28" s="8">
        <v>2321414974</v>
      </c>
      <c r="C28" s="9" t="s">
        <v>46</v>
      </c>
      <c r="D28" s="4" t="s">
        <v>127</v>
      </c>
      <c r="E28" s="4" t="s">
        <v>18</v>
      </c>
      <c r="F28" s="17">
        <v>1</v>
      </c>
      <c r="G28" s="4">
        <v>1</v>
      </c>
      <c r="H28" s="22">
        <v>1</v>
      </c>
      <c r="I28" s="4">
        <v>1</v>
      </c>
      <c r="J28" s="4">
        <v>1</v>
      </c>
      <c r="K28" s="22">
        <v>1</v>
      </c>
      <c r="L28" s="27">
        <v>1</v>
      </c>
      <c r="M28" s="27">
        <v>1</v>
      </c>
      <c r="N28" s="22">
        <v>0</v>
      </c>
      <c r="O28" s="27">
        <v>1</v>
      </c>
      <c r="P28" s="22">
        <v>1</v>
      </c>
      <c r="Q28" s="27">
        <v>1</v>
      </c>
      <c r="R28" s="27"/>
      <c r="S28" s="27">
        <v>1</v>
      </c>
      <c r="T28" s="27">
        <v>1</v>
      </c>
      <c r="U28" s="27">
        <v>1</v>
      </c>
      <c r="V28" s="27">
        <v>1</v>
      </c>
      <c r="W28" s="27">
        <v>1</v>
      </c>
      <c r="X28" s="27">
        <v>1</v>
      </c>
      <c r="Y28" s="27">
        <v>0</v>
      </c>
      <c r="Z28" s="31">
        <v>1</v>
      </c>
      <c r="AA28" s="31">
        <v>1</v>
      </c>
      <c r="AB28" s="7">
        <f t="shared" si="0"/>
        <v>9.166666666666666</v>
      </c>
      <c r="AC28" s="7"/>
      <c r="AD28" s="7"/>
      <c r="AE28" s="7"/>
      <c r="AF28" s="7"/>
    </row>
    <row r="29" spans="1:32" ht="25.5">
      <c r="A29" s="8">
        <v>21</v>
      </c>
      <c r="B29" s="8">
        <v>24216201942</v>
      </c>
      <c r="C29" s="9" t="s">
        <v>47</v>
      </c>
      <c r="D29" s="4" t="s">
        <v>48</v>
      </c>
      <c r="E29" s="4" t="s">
        <v>18</v>
      </c>
      <c r="F29" s="17">
        <v>1</v>
      </c>
      <c r="G29" s="4">
        <v>1</v>
      </c>
      <c r="H29" s="22">
        <v>1</v>
      </c>
      <c r="I29" s="4">
        <v>1</v>
      </c>
      <c r="J29" s="4"/>
      <c r="K29" s="22">
        <v>0</v>
      </c>
      <c r="L29" s="27"/>
      <c r="M29" s="27"/>
      <c r="N29" s="22">
        <v>1</v>
      </c>
      <c r="O29" s="27">
        <v>1</v>
      </c>
      <c r="P29" s="22">
        <v>1</v>
      </c>
      <c r="Q29" s="27">
        <v>0</v>
      </c>
      <c r="R29" s="27"/>
      <c r="S29" s="27">
        <v>1</v>
      </c>
      <c r="T29" s="27">
        <v>1</v>
      </c>
      <c r="U29" s="27">
        <v>1</v>
      </c>
      <c r="V29" s="27">
        <v>1</v>
      </c>
      <c r="W29" s="27">
        <v>1</v>
      </c>
      <c r="X29" s="27">
        <v>1</v>
      </c>
      <c r="Y29" s="27"/>
      <c r="Z29" s="27">
        <v>1</v>
      </c>
      <c r="AA29" s="27">
        <v>1</v>
      </c>
      <c r="AB29" s="7">
        <f t="shared" si="0"/>
        <v>8.333333333333334</v>
      </c>
      <c r="AC29" s="7"/>
      <c r="AD29" s="7"/>
      <c r="AE29" s="7"/>
      <c r="AF29" s="7"/>
    </row>
    <row r="30" spans="1:32" ht="25.5">
      <c r="A30" s="8">
        <v>22</v>
      </c>
      <c r="B30" s="8">
        <v>25216104054</v>
      </c>
      <c r="C30" s="9" t="s">
        <v>49</v>
      </c>
      <c r="D30" s="4" t="s">
        <v>50</v>
      </c>
      <c r="E30" s="4" t="s">
        <v>18</v>
      </c>
      <c r="F30" s="17">
        <v>1</v>
      </c>
      <c r="G30" s="4">
        <v>1</v>
      </c>
      <c r="H30" s="22">
        <v>1</v>
      </c>
      <c r="I30" s="4">
        <v>1</v>
      </c>
      <c r="J30" s="4"/>
      <c r="K30" s="22">
        <v>1</v>
      </c>
      <c r="L30" s="27">
        <v>1</v>
      </c>
      <c r="M30" s="27"/>
      <c r="N30" s="22">
        <v>1</v>
      </c>
      <c r="O30" s="27"/>
      <c r="P30" s="22">
        <v>1</v>
      </c>
      <c r="Q30" s="27">
        <v>1</v>
      </c>
      <c r="R30" s="27"/>
      <c r="S30" s="27">
        <v>1</v>
      </c>
      <c r="T30" s="27"/>
      <c r="U30" s="27">
        <v>1</v>
      </c>
      <c r="V30" s="27">
        <v>1</v>
      </c>
      <c r="W30" s="27">
        <v>1</v>
      </c>
      <c r="X30" s="27">
        <v>1</v>
      </c>
      <c r="Y30" s="27"/>
      <c r="Z30" s="27">
        <v>1</v>
      </c>
      <c r="AA30" s="27">
        <v>1</v>
      </c>
      <c r="AB30" s="7">
        <f t="shared" si="0"/>
        <v>10</v>
      </c>
      <c r="AC30" s="7"/>
      <c r="AD30" s="7"/>
      <c r="AE30" s="7"/>
      <c r="AF30" s="7"/>
    </row>
    <row r="31" spans="1:32" ht="25.5">
      <c r="A31" s="8">
        <v>23</v>
      </c>
      <c r="B31" s="8">
        <v>24216705179</v>
      </c>
      <c r="C31" s="9" t="s">
        <v>51</v>
      </c>
      <c r="D31" s="4" t="s">
        <v>52</v>
      </c>
      <c r="E31" s="4" t="s">
        <v>18</v>
      </c>
      <c r="F31" s="17">
        <v>0</v>
      </c>
      <c r="G31" s="4"/>
      <c r="H31" s="22">
        <v>0</v>
      </c>
      <c r="I31" s="4"/>
      <c r="J31" s="4"/>
      <c r="K31" s="22">
        <v>1</v>
      </c>
      <c r="L31" s="27">
        <v>1</v>
      </c>
      <c r="M31" s="27">
        <v>1</v>
      </c>
      <c r="N31" s="22">
        <v>0</v>
      </c>
      <c r="O31" s="27"/>
      <c r="P31" s="22">
        <v>0</v>
      </c>
      <c r="Q31" s="27">
        <v>1</v>
      </c>
      <c r="R31" s="27"/>
      <c r="S31" s="27">
        <v>1</v>
      </c>
      <c r="T31" s="27">
        <v>1</v>
      </c>
      <c r="U31" s="27">
        <v>1</v>
      </c>
      <c r="V31" s="27">
        <v>0</v>
      </c>
      <c r="W31" s="27">
        <v>0</v>
      </c>
      <c r="X31" s="27">
        <v>0</v>
      </c>
      <c r="Y31" s="27"/>
      <c r="Z31" s="27">
        <v>0</v>
      </c>
      <c r="AA31" s="27">
        <v>0</v>
      </c>
      <c r="AB31" s="7">
        <f t="shared" si="0"/>
        <v>3.3333333333333335</v>
      </c>
      <c r="AC31" s="7"/>
      <c r="AD31" s="7"/>
      <c r="AE31" s="7"/>
      <c r="AF31" s="7"/>
    </row>
    <row r="32" spans="1:32" ht="25.5">
      <c r="A32" s="8">
        <v>24</v>
      </c>
      <c r="B32" s="8">
        <v>25211213607</v>
      </c>
      <c r="C32" s="9" t="s">
        <v>53</v>
      </c>
      <c r="D32" s="4" t="s">
        <v>54</v>
      </c>
      <c r="E32" s="4" t="s">
        <v>18</v>
      </c>
      <c r="F32" s="17">
        <v>1</v>
      </c>
      <c r="G32" s="4">
        <v>1</v>
      </c>
      <c r="H32" s="22">
        <v>1</v>
      </c>
      <c r="I32" s="4">
        <v>1</v>
      </c>
      <c r="J32" s="4">
        <v>1</v>
      </c>
      <c r="K32" s="22">
        <v>1</v>
      </c>
      <c r="L32" s="27">
        <v>1</v>
      </c>
      <c r="M32" s="27">
        <v>1</v>
      </c>
      <c r="N32" s="22">
        <v>1</v>
      </c>
      <c r="O32" s="27">
        <v>1</v>
      </c>
      <c r="P32" s="22">
        <v>1</v>
      </c>
      <c r="Q32" s="27">
        <v>1</v>
      </c>
      <c r="R32" s="27">
        <v>1</v>
      </c>
      <c r="S32" s="27">
        <v>1</v>
      </c>
      <c r="T32" s="27"/>
      <c r="U32" s="27">
        <v>1</v>
      </c>
      <c r="V32" s="27">
        <v>1</v>
      </c>
      <c r="W32" s="27">
        <v>1</v>
      </c>
      <c r="X32" s="27">
        <v>1</v>
      </c>
      <c r="Y32" s="27"/>
      <c r="Z32" s="27">
        <v>1</v>
      </c>
      <c r="AA32" s="27">
        <v>1</v>
      </c>
      <c r="AB32" s="7">
        <f t="shared" si="0"/>
        <v>10</v>
      </c>
      <c r="AC32" s="7"/>
      <c r="AD32" s="7"/>
      <c r="AE32" s="7"/>
      <c r="AF32" s="7"/>
    </row>
    <row r="33" spans="1:32" ht="25.5">
      <c r="A33" s="8">
        <v>25</v>
      </c>
      <c r="B33" s="8">
        <v>25216707502</v>
      </c>
      <c r="C33" s="9" t="s">
        <v>55</v>
      </c>
      <c r="D33" s="4" t="s">
        <v>119</v>
      </c>
      <c r="E33" s="4" t="s">
        <v>18</v>
      </c>
      <c r="F33" s="17">
        <v>1</v>
      </c>
      <c r="G33" s="4">
        <v>0.5</v>
      </c>
      <c r="H33" s="22">
        <v>1</v>
      </c>
      <c r="I33" s="4">
        <v>1</v>
      </c>
      <c r="J33" s="4">
        <v>1</v>
      </c>
      <c r="K33" s="22">
        <v>1</v>
      </c>
      <c r="L33" s="27">
        <v>1</v>
      </c>
      <c r="M33" s="27">
        <v>1</v>
      </c>
      <c r="N33" s="22">
        <v>0.5</v>
      </c>
      <c r="O33" s="27"/>
      <c r="P33" s="22">
        <v>1</v>
      </c>
      <c r="Q33" s="27">
        <v>0</v>
      </c>
      <c r="R33" s="27" t="s">
        <v>108</v>
      </c>
      <c r="S33" s="27">
        <v>1</v>
      </c>
      <c r="T33" s="27"/>
      <c r="U33" s="27">
        <v>1</v>
      </c>
      <c r="V33" s="27">
        <v>1</v>
      </c>
      <c r="W33" s="27">
        <v>1</v>
      </c>
      <c r="X33" s="27">
        <v>0</v>
      </c>
      <c r="Y33" s="27"/>
      <c r="Z33" s="27">
        <v>1</v>
      </c>
      <c r="AA33" s="27">
        <v>1</v>
      </c>
      <c r="AB33" s="7">
        <f t="shared" si="0"/>
        <v>8.75</v>
      </c>
      <c r="AC33" s="7"/>
      <c r="AD33" s="7"/>
      <c r="AE33" s="7"/>
      <c r="AF33" s="7"/>
    </row>
    <row r="34" spans="1:32" ht="25.5">
      <c r="A34" s="8">
        <v>26</v>
      </c>
      <c r="B34" s="8">
        <v>2221622552</v>
      </c>
      <c r="C34" s="9" t="s">
        <v>56</v>
      </c>
      <c r="D34" s="4" t="s">
        <v>120</v>
      </c>
      <c r="E34" s="4" t="s">
        <v>18</v>
      </c>
      <c r="F34" s="17">
        <v>1</v>
      </c>
      <c r="G34" s="4">
        <v>1</v>
      </c>
      <c r="H34" s="22">
        <v>1</v>
      </c>
      <c r="I34" s="4">
        <v>1</v>
      </c>
      <c r="J34" s="4">
        <v>1</v>
      </c>
      <c r="K34" s="22">
        <v>1</v>
      </c>
      <c r="L34" s="27">
        <v>1</v>
      </c>
      <c r="M34" s="27">
        <v>1</v>
      </c>
      <c r="N34" s="22">
        <v>1</v>
      </c>
      <c r="O34" s="27">
        <v>1</v>
      </c>
      <c r="P34" s="22">
        <v>1</v>
      </c>
      <c r="Q34" s="27">
        <v>1</v>
      </c>
      <c r="R34" s="27" t="s">
        <v>108</v>
      </c>
      <c r="S34" s="27">
        <v>1</v>
      </c>
      <c r="T34" s="27">
        <v>1</v>
      </c>
      <c r="U34" s="27">
        <v>1</v>
      </c>
      <c r="V34" s="27">
        <v>1</v>
      </c>
      <c r="W34" s="27">
        <v>1</v>
      </c>
      <c r="X34" s="27">
        <v>0</v>
      </c>
      <c r="Y34" s="27"/>
      <c r="Z34" s="27">
        <v>1</v>
      </c>
      <c r="AA34" s="27">
        <v>0</v>
      </c>
      <c r="AB34" s="7">
        <f t="shared" si="0"/>
        <v>9.166666666666666</v>
      </c>
      <c r="AC34" s="7"/>
      <c r="AD34" s="7"/>
      <c r="AE34" s="7"/>
      <c r="AF34" s="7"/>
    </row>
    <row r="35" spans="1:32" ht="25.5">
      <c r="A35" s="8">
        <v>27</v>
      </c>
      <c r="B35" s="8">
        <v>25216704649</v>
      </c>
      <c r="C35" s="9" t="s">
        <v>57</v>
      </c>
      <c r="D35" s="4" t="s">
        <v>58</v>
      </c>
      <c r="E35" s="4" t="s">
        <v>18</v>
      </c>
      <c r="F35" s="17">
        <v>0</v>
      </c>
      <c r="G35" s="4"/>
      <c r="H35" s="22">
        <v>0</v>
      </c>
      <c r="I35" s="4"/>
      <c r="J35" s="4"/>
      <c r="K35" s="22">
        <v>0.5</v>
      </c>
      <c r="L35" s="27"/>
      <c r="M35" s="27"/>
      <c r="N35" s="22">
        <v>0</v>
      </c>
      <c r="O35" s="27"/>
      <c r="P35" s="22">
        <v>1</v>
      </c>
      <c r="Q35" s="27">
        <v>1</v>
      </c>
      <c r="R35" s="27"/>
      <c r="S35" s="27">
        <v>1</v>
      </c>
      <c r="T35" s="27"/>
      <c r="U35" s="27">
        <v>1</v>
      </c>
      <c r="V35" s="27">
        <v>0</v>
      </c>
      <c r="W35" s="27">
        <v>1</v>
      </c>
      <c r="X35" s="27">
        <v>0</v>
      </c>
      <c r="Y35" s="27"/>
      <c r="Z35" s="27">
        <v>1</v>
      </c>
      <c r="AA35" s="27">
        <v>0</v>
      </c>
      <c r="AB35" s="7">
        <f t="shared" si="0"/>
        <v>5.416666666666667</v>
      </c>
      <c r="AC35" s="7"/>
      <c r="AD35" s="7"/>
      <c r="AE35" s="7"/>
      <c r="AF35" s="7"/>
    </row>
    <row r="36" spans="1:32" ht="25.5">
      <c r="A36" s="8">
        <v>28</v>
      </c>
      <c r="B36" s="8">
        <v>2221624800</v>
      </c>
      <c r="C36" s="9" t="s">
        <v>59</v>
      </c>
      <c r="D36" s="4" t="s">
        <v>60</v>
      </c>
      <c r="E36" s="4" t="s">
        <v>18</v>
      </c>
      <c r="F36" s="17">
        <v>1</v>
      </c>
      <c r="G36" s="4">
        <v>0.5</v>
      </c>
      <c r="H36" s="22">
        <v>1</v>
      </c>
      <c r="I36" s="4">
        <v>1</v>
      </c>
      <c r="J36" s="4"/>
      <c r="K36" s="22">
        <v>1</v>
      </c>
      <c r="L36" s="27">
        <v>1</v>
      </c>
      <c r="M36" s="27">
        <v>1</v>
      </c>
      <c r="N36" s="22">
        <v>1</v>
      </c>
      <c r="O36" s="27"/>
      <c r="P36" s="22">
        <v>1</v>
      </c>
      <c r="Q36" s="27">
        <v>0</v>
      </c>
      <c r="R36" s="27"/>
      <c r="S36" s="27">
        <v>0</v>
      </c>
      <c r="T36" s="27"/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7">
        <f t="shared" si="0"/>
        <v>4.166666666666667</v>
      </c>
      <c r="AC36" s="7"/>
      <c r="AD36" s="7"/>
      <c r="AE36" s="7"/>
      <c r="AF36" s="7"/>
    </row>
    <row r="37" spans="1:32" ht="25.5">
      <c r="A37" s="8">
        <v>29</v>
      </c>
      <c r="B37" s="8">
        <v>25216105490</v>
      </c>
      <c r="C37" s="9" t="s">
        <v>61</v>
      </c>
      <c r="D37" s="4" t="s">
        <v>62</v>
      </c>
      <c r="E37" s="4" t="s">
        <v>18</v>
      </c>
      <c r="F37" s="17">
        <v>1</v>
      </c>
      <c r="G37" s="4">
        <v>1</v>
      </c>
      <c r="H37" s="22">
        <v>1</v>
      </c>
      <c r="I37" s="4">
        <v>1</v>
      </c>
      <c r="J37" s="4">
        <v>1</v>
      </c>
      <c r="K37" s="22">
        <v>1</v>
      </c>
      <c r="L37" s="27">
        <v>1</v>
      </c>
      <c r="M37" s="27">
        <v>1</v>
      </c>
      <c r="N37" s="22">
        <v>1</v>
      </c>
      <c r="O37" s="27">
        <v>1</v>
      </c>
      <c r="P37" s="22">
        <v>1</v>
      </c>
      <c r="Q37" s="27">
        <v>1</v>
      </c>
      <c r="R37" s="27">
        <v>1</v>
      </c>
      <c r="S37" s="27">
        <v>1</v>
      </c>
      <c r="T37" s="27">
        <v>1</v>
      </c>
      <c r="U37" s="27">
        <v>1</v>
      </c>
      <c r="V37" s="27">
        <v>1</v>
      </c>
      <c r="W37" s="27">
        <v>1</v>
      </c>
      <c r="X37" s="27">
        <v>1</v>
      </c>
      <c r="Y37" s="27">
        <v>1</v>
      </c>
      <c r="Z37" s="27">
        <v>1</v>
      </c>
      <c r="AA37" s="27">
        <v>1</v>
      </c>
      <c r="AB37" s="7">
        <f t="shared" si="0"/>
        <v>10</v>
      </c>
      <c r="AC37" s="7"/>
      <c r="AD37" s="7"/>
      <c r="AE37" s="7"/>
      <c r="AF37" s="7"/>
    </row>
    <row r="38" spans="1:32" ht="25.5">
      <c r="A38" s="8">
        <v>30</v>
      </c>
      <c r="B38" s="8">
        <v>2221614786</v>
      </c>
      <c r="C38" s="9" t="s">
        <v>63</v>
      </c>
      <c r="D38" s="4" t="s">
        <v>64</v>
      </c>
      <c r="E38" s="4" t="s">
        <v>18</v>
      </c>
      <c r="F38" s="17">
        <v>1</v>
      </c>
      <c r="G38" s="4">
        <v>1</v>
      </c>
      <c r="H38" s="22">
        <v>0</v>
      </c>
      <c r="I38" s="4"/>
      <c r="J38" s="4"/>
      <c r="K38" s="22">
        <v>0</v>
      </c>
      <c r="L38" s="27"/>
      <c r="M38" s="27"/>
      <c r="N38" s="22">
        <v>0</v>
      </c>
      <c r="O38" s="27"/>
      <c r="P38" s="22">
        <v>0</v>
      </c>
      <c r="Q38" s="27">
        <v>0</v>
      </c>
      <c r="R38" s="27"/>
      <c r="S38" s="27">
        <v>0</v>
      </c>
      <c r="T38" s="27"/>
      <c r="U38" s="27">
        <v>0</v>
      </c>
      <c r="V38" s="27">
        <v>0</v>
      </c>
      <c r="W38" s="27">
        <v>0</v>
      </c>
      <c r="X38" s="27">
        <v>0</v>
      </c>
      <c r="Y38" s="27"/>
      <c r="Z38" s="27">
        <v>0</v>
      </c>
      <c r="AA38" s="27">
        <v>0</v>
      </c>
      <c r="AB38" s="7">
        <f t="shared" si="0"/>
        <v>0.8333333333333334</v>
      </c>
      <c r="AC38" s="7"/>
      <c r="AD38" s="7"/>
      <c r="AE38" s="7"/>
      <c r="AF38" s="7"/>
    </row>
    <row r="39" spans="1:32" ht="25.5">
      <c r="A39" s="8">
        <v>31</v>
      </c>
      <c r="B39" s="8">
        <v>24216216400</v>
      </c>
      <c r="C39" s="9" t="s">
        <v>65</v>
      </c>
      <c r="D39" s="4" t="s">
        <v>121</v>
      </c>
      <c r="E39" s="4" t="s">
        <v>18</v>
      </c>
      <c r="F39" s="17">
        <v>1</v>
      </c>
      <c r="G39" s="4">
        <v>1</v>
      </c>
      <c r="H39" s="22">
        <v>1</v>
      </c>
      <c r="I39" s="4">
        <v>1</v>
      </c>
      <c r="J39" s="4">
        <v>1</v>
      </c>
      <c r="K39" s="22">
        <v>1</v>
      </c>
      <c r="L39" s="27">
        <v>1</v>
      </c>
      <c r="M39" s="27">
        <v>1</v>
      </c>
      <c r="N39" s="22">
        <v>1</v>
      </c>
      <c r="O39" s="27">
        <v>1</v>
      </c>
      <c r="P39" s="22">
        <v>1</v>
      </c>
      <c r="Q39" s="27">
        <v>1</v>
      </c>
      <c r="R39" s="27" t="s">
        <v>108</v>
      </c>
      <c r="S39" s="27">
        <v>0</v>
      </c>
      <c r="T39" s="27"/>
      <c r="U39" s="27">
        <v>1</v>
      </c>
      <c r="V39" s="27">
        <v>0</v>
      </c>
      <c r="W39" s="27">
        <v>0</v>
      </c>
      <c r="X39" s="27">
        <v>1</v>
      </c>
      <c r="Y39" s="27"/>
      <c r="Z39" s="27">
        <v>1</v>
      </c>
      <c r="AA39" s="27">
        <v>0</v>
      </c>
      <c r="AB39" s="7">
        <f t="shared" si="0"/>
        <v>6.666666666666667</v>
      </c>
      <c r="AC39" s="7"/>
      <c r="AD39" s="7"/>
      <c r="AE39" s="7"/>
      <c r="AF39" s="7"/>
    </row>
    <row r="40" spans="1:32" ht="25.5">
      <c r="A40" s="8">
        <v>32</v>
      </c>
      <c r="B40" s="8">
        <v>25216705168</v>
      </c>
      <c r="C40" s="9" t="s">
        <v>66</v>
      </c>
      <c r="D40" s="4" t="s">
        <v>128</v>
      </c>
      <c r="E40" s="4" t="s">
        <v>18</v>
      </c>
      <c r="F40" s="17">
        <v>1</v>
      </c>
      <c r="G40" s="4">
        <v>1</v>
      </c>
      <c r="H40" s="22">
        <v>1</v>
      </c>
      <c r="I40" s="4">
        <v>1</v>
      </c>
      <c r="J40" s="4">
        <v>1</v>
      </c>
      <c r="K40" s="22">
        <v>1</v>
      </c>
      <c r="L40" s="27">
        <v>1</v>
      </c>
      <c r="M40" s="27">
        <v>1</v>
      </c>
      <c r="N40" s="22">
        <v>1</v>
      </c>
      <c r="O40" s="27"/>
      <c r="P40" s="22">
        <v>1</v>
      </c>
      <c r="Q40" s="27">
        <v>1</v>
      </c>
      <c r="R40" s="27" t="s">
        <v>108</v>
      </c>
      <c r="S40" s="27">
        <v>1</v>
      </c>
      <c r="T40" s="27"/>
      <c r="U40" s="27">
        <v>1</v>
      </c>
      <c r="V40" s="27">
        <v>1</v>
      </c>
      <c r="W40" s="27">
        <v>1</v>
      </c>
      <c r="X40" s="27">
        <v>1</v>
      </c>
      <c r="Y40" s="27"/>
      <c r="Z40" s="31">
        <v>1</v>
      </c>
      <c r="AA40" s="31">
        <v>1</v>
      </c>
      <c r="AB40" s="7">
        <f t="shared" si="0"/>
        <v>10</v>
      </c>
      <c r="AC40" s="7"/>
      <c r="AD40" s="7"/>
      <c r="AE40" s="7"/>
      <c r="AF40" s="7"/>
    </row>
    <row r="41" spans="1:32" ht="25.5">
      <c r="A41" s="8">
        <v>33</v>
      </c>
      <c r="B41" s="8">
        <v>24216705460</v>
      </c>
      <c r="C41" s="9" t="s">
        <v>67</v>
      </c>
      <c r="D41" s="4" t="s">
        <v>68</v>
      </c>
      <c r="E41" s="4" t="s">
        <v>18</v>
      </c>
      <c r="F41" s="17">
        <v>0</v>
      </c>
      <c r="G41" s="4"/>
      <c r="H41" s="22">
        <v>0</v>
      </c>
      <c r="I41" s="4"/>
      <c r="J41" s="4"/>
      <c r="K41" s="22">
        <v>0.5</v>
      </c>
      <c r="L41" s="27">
        <v>1</v>
      </c>
      <c r="M41" s="27"/>
      <c r="N41" s="22">
        <v>1</v>
      </c>
      <c r="O41" s="27"/>
      <c r="P41" s="22">
        <v>0</v>
      </c>
      <c r="Q41" s="27">
        <v>0</v>
      </c>
      <c r="R41" s="27"/>
      <c r="S41" s="27">
        <v>0</v>
      </c>
      <c r="T41" s="27"/>
      <c r="U41" s="27">
        <v>0</v>
      </c>
      <c r="V41" s="27">
        <v>0</v>
      </c>
      <c r="W41" s="27">
        <v>0</v>
      </c>
      <c r="X41" s="27">
        <v>0</v>
      </c>
      <c r="Y41" s="27"/>
      <c r="Z41" s="27">
        <v>0</v>
      </c>
      <c r="AA41" s="27">
        <v>0</v>
      </c>
      <c r="AB41" s="7">
        <f t="shared" si="0"/>
        <v>1.25</v>
      </c>
      <c r="AC41" s="7"/>
      <c r="AD41" s="7"/>
      <c r="AE41" s="7"/>
      <c r="AF41" s="7"/>
    </row>
    <row r="42" spans="1:32" ht="25.5">
      <c r="A42" s="8">
        <v>34</v>
      </c>
      <c r="B42" s="8">
        <v>2321615110</v>
      </c>
      <c r="C42" s="9" t="s">
        <v>69</v>
      </c>
      <c r="D42" s="4" t="s">
        <v>70</v>
      </c>
      <c r="E42" s="4" t="s">
        <v>18</v>
      </c>
      <c r="F42" s="17">
        <v>0</v>
      </c>
      <c r="G42" s="4">
        <v>0.5</v>
      </c>
      <c r="H42" s="22">
        <v>0</v>
      </c>
      <c r="I42" s="4">
        <v>0</v>
      </c>
      <c r="J42" s="4">
        <v>0</v>
      </c>
      <c r="K42" s="22">
        <v>1</v>
      </c>
      <c r="L42" s="27">
        <v>1</v>
      </c>
      <c r="M42" s="27">
        <v>1</v>
      </c>
      <c r="N42" s="22">
        <v>1</v>
      </c>
      <c r="O42" s="27">
        <v>1</v>
      </c>
      <c r="P42" s="22">
        <v>1</v>
      </c>
      <c r="Q42" s="27">
        <v>1</v>
      </c>
      <c r="R42" s="27">
        <v>1</v>
      </c>
      <c r="S42" s="27">
        <v>1</v>
      </c>
      <c r="T42" s="27">
        <v>1</v>
      </c>
      <c r="U42" s="27">
        <v>1</v>
      </c>
      <c r="V42" s="27">
        <v>1</v>
      </c>
      <c r="W42" s="27">
        <v>0</v>
      </c>
      <c r="X42" s="27">
        <v>1</v>
      </c>
      <c r="Y42" s="27"/>
      <c r="Z42" s="27">
        <v>1</v>
      </c>
      <c r="AA42" s="27">
        <v>1</v>
      </c>
      <c r="AB42" s="7">
        <f t="shared" si="0"/>
        <v>7.5</v>
      </c>
      <c r="AC42" s="7"/>
      <c r="AD42" s="7"/>
      <c r="AE42" s="7"/>
      <c r="AF42" s="7"/>
    </row>
    <row r="43" spans="1:32" ht="25.5">
      <c r="A43" s="8">
        <v>35</v>
      </c>
      <c r="B43" s="8">
        <v>24216704186</v>
      </c>
      <c r="C43" s="9" t="s">
        <v>71</v>
      </c>
      <c r="D43" s="4" t="s">
        <v>122</v>
      </c>
      <c r="E43" s="4" t="s">
        <v>18</v>
      </c>
      <c r="F43" s="17">
        <v>1</v>
      </c>
      <c r="G43" s="4">
        <v>1</v>
      </c>
      <c r="H43" s="22">
        <v>1</v>
      </c>
      <c r="I43" s="4">
        <v>1</v>
      </c>
      <c r="J43" s="4">
        <v>1</v>
      </c>
      <c r="K43" s="22">
        <v>1</v>
      </c>
      <c r="L43" s="27">
        <v>1</v>
      </c>
      <c r="M43" s="27">
        <v>1</v>
      </c>
      <c r="N43" s="22">
        <v>1</v>
      </c>
      <c r="O43" s="27">
        <v>1</v>
      </c>
      <c r="P43" s="22">
        <v>1</v>
      </c>
      <c r="Q43" s="27">
        <v>0</v>
      </c>
      <c r="R43" s="27" t="s">
        <v>108</v>
      </c>
      <c r="S43" s="27">
        <v>1</v>
      </c>
      <c r="T43" s="27"/>
      <c r="U43" s="27">
        <v>1</v>
      </c>
      <c r="V43" s="27">
        <v>1</v>
      </c>
      <c r="W43" s="27">
        <v>0</v>
      </c>
      <c r="X43" s="27">
        <v>0</v>
      </c>
      <c r="Y43" s="27">
        <v>0</v>
      </c>
      <c r="Z43" s="27">
        <v>1</v>
      </c>
      <c r="AA43" s="27">
        <v>0</v>
      </c>
      <c r="AB43" s="7">
        <f t="shared" si="0"/>
        <v>7.5</v>
      </c>
      <c r="AC43" s="7"/>
      <c r="AD43" s="7"/>
      <c r="AE43" s="7"/>
      <c r="AF43" s="7"/>
    </row>
    <row r="44" spans="1:32" ht="15">
      <c r="A44" s="10"/>
      <c r="B44" s="10"/>
      <c r="C44" s="10"/>
      <c r="D44" s="10"/>
      <c r="E44" s="10" t="s">
        <v>86</v>
      </c>
      <c r="F44" s="18">
        <f>SUM(F9:F43)</f>
        <v>26</v>
      </c>
      <c r="G44" s="14"/>
      <c r="H44" s="18">
        <f aca="true" t="shared" si="1" ref="H44:N44">SUM(H9:H43)</f>
        <v>25</v>
      </c>
      <c r="I44" s="18">
        <f t="shared" si="1"/>
        <v>25</v>
      </c>
      <c r="J44" s="18">
        <f t="shared" si="1"/>
        <v>21</v>
      </c>
      <c r="K44" s="18">
        <f t="shared" si="1"/>
        <v>29.5</v>
      </c>
      <c r="L44" s="18">
        <f t="shared" si="1"/>
        <v>30</v>
      </c>
      <c r="M44" s="18">
        <f t="shared" si="1"/>
        <v>28</v>
      </c>
      <c r="N44" s="18">
        <f t="shared" si="1"/>
        <v>29.5</v>
      </c>
      <c r="O44" s="18">
        <f>SUM(O9:O43)</f>
        <v>22</v>
      </c>
      <c r="P44" s="18">
        <f>SUM(P9:P43)</f>
        <v>30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10"/>
      <c r="AC44" s="10"/>
      <c r="AD44" s="10"/>
      <c r="AE44" s="10"/>
      <c r="AF44" s="10"/>
    </row>
    <row r="45" spans="1:32" ht="15">
      <c r="A45" s="10"/>
      <c r="B45" s="10"/>
      <c r="C45" s="10"/>
      <c r="D45" s="10"/>
      <c r="E45" s="10" t="s">
        <v>85</v>
      </c>
      <c r="F45" s="18">
        <f>27*100/35</f>
        <v>77.14285714285714</v>
      </c>
      <c r="G45" s="14"/>
      <c r="H45" s="24">
        <f>25/35</f>
        <v>0.7142857142857143</v>
      </c>
      <c r="I45" s="24"/>
      <c r="J45" s="24"/>
      <c r="K45" s="24">
        <f>31/35</f>
        <v>0.8857142857142857</v>
      </c>
      <c r="L45" s="28"/>
      <c r="M45" s="28"/>
      <c r="N45" s="24">
        <v>31</v>
      </c>
      <c r="O45" s="28"/>
      <c r="P45" s="24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10"/>
      <c r="AC45" s="10"/>
      <c r="AD45" s="10"/>
      <c r="AE45" s="10"/>
      <c r="AF45" s="10"/>
    </row>
    <row r="46" spans="1:32" ht="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 t="s">
        <v>72</v>
      </c>
      <c r="AD46" s="34"/>
      <c r="AE46" s="34"/>
      <c r="AF46" s="34"/>
    </row>
    <row r="47" spans="1:32" ht="15">
      <c r="A47" s="34" t="s">
        <v>73</v>
      </c>
      <c r="B47" s="34"/>
      <c r="C47" s="34"/>
      <c r="D47" s="34" t="s">
        <v>74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 t="s">
        <v>75</v>
      </c>
      <c r="AD47" s="34"/>
      <c r="AE47" s="34"/>
      <c r="AF47" s="34"/>
    </row>
    <row r="48" spans="1:32" ht="1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</row>
    <row r="49" spans="1:32" ht="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</row>
    <row r="50" spans="1:32" ht="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</row>
    <row r="51" spans="1:32" ht="15">
      <c r="A51" s="34" t="s">
        <v>76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</row>
    <row r="52" spans="1:32" ht="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</sheetData>
  <sheetProtection/>
  <mergeCells count="31">
    <mergeCell ref="A52:AF52"/>
    <mergeCell ref="A50:C50"/>
    <mergeCell ref="D50:AB50"/>
    <mergeCell ref="AC50:AF50"/>
    <mergeCell ref="A51:C51"/>
    <mergeCell ref="D51:AB51"/>
    <mergeCell ref="AC51:AF51"/>
    <mergeCell ref="A48:C48"/>
    <mergeCell ref="D48:AB48"/>
    <mergeCell ref="AC48:AF48"/>
    <mergeCell ref="A49:C49"/>
    <mergeCell ref="D49:AB49"/>
    <mergeCell ref="AC49:AF49"/>
    <mergeCell ref="A46:AB46"/>
    <mergeCell ref="AC46:AF46"/>
    <mergeCell ref="A47:C47"/>
    <mergeCell ref="D47:AB47"/>
    <mergeCell ref="AC47:AF47"/>
    <mergeCell ref="A5:AF5"/>
    <mergeCell ref="AB6:AD6"/>
    <mergeCell ref="A6:A8"/>
    <mergeCell ref="B6:B8"/>
    <mergeCell ref="C6:D8"/>
    <mergeCell ref="E6:E8"/>
    <mergeCell ref="A1:AF1"/>
    <mergeCell ref="A2:D2"/>
    <mergeCell ref="E2:AF2"/>
    <mergeCell ref="A3:D3"/>
    <mergeCell ref="E3:AF3"/>
    <mergeCell ref="A4:D4"/>
    <mergeCell ref="E4:AF4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TechCare</dc:creator>
  <cp:keywords/>
  <dc:description/>
  <cp:lastModifiedBy>TechCare</cp:lastModifiedBy>
  <dcterms:created xsi:type="dcterms:W3CDTF">2020-09-01T00:01:19Z</dcterms:created>
  <dcterms:modified xsi:type="dcterms:W3CDTF">2020-11-05T01:43:02Z</dcterms:modified>
  <cp:category/>
  <cp:version/>
  <cp:contentType/>
  <cp:contentStatus/>
</cp:coreProperties>
</file>